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6360" windowHeight="5235" tabRatio="601" activeTab="1"/>
  </bookViews>
  <sheets>
    <sheet name="Overview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<sst xmlns="http://schemas.openxmlformats.org/spreadsheetml/2006/main" count="101" uniqueCount="77">
  <si>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</si>
  <si>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</si>
  <si>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</si>
  <si>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</si>
  <si>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</si>
  <si>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</si>
  <si>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</si>
  <si>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</si>
  <si>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</si>
  <si>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</si>
  <si>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</si>
  <si>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</si>
  <si>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</si>
  <si>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</si>
  <si>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</si>
  <si>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x</t>
  </si>
  <si>
    <t>x2</t>
  </si>
  <si>
    <t>y*</t>
  </si>
  <si>
    <t>n*</t>
  </si>
  <si>
    <t>p</t>
  </si>
  <si>
    <t>q</t>
  </si>
  <si>
    <t>r</t>
  </si>
  <si>
    <t>s</t>
  </si>
  <si>
    <t>t</t>
  </si>
  <si>
    <t>sd</t>
  </si>
  <si>
    <t>20-39</t>
  </si>
  <si>
    <t>81-100</t>
  </si>
  <si>
    <t xml:space="preserve">Date: </t>
  </si>
  <si>
    <t>Partn</t>
  </si>
  <si>
    <t>40-54</t>
  </si>
  <si>
    <t>55-65</t>
  </si>
  <si>
    <t>66-80</t>
  </si>
  <si>
    <t>40-59</t>
  </si>
  <si>
    <t>60-70</t>
  </si>
  <si>
    <t>71-80</t>
  </si>
  <si>
    <t>ONG x</t>
  </si>
  <si>
    <t>Standardisee</t>
  </si>
  <si>
    <t>Note Impact</t>
  </si>
  <si>
    <t>Note Cons</t>
  </si>
  <si>
    <t>1. Gestion des Ressources Humaines</t>
  </si>
  <si>
    <t>2. Gestion des Ressources Financieres</t>
  </si>
  <si>
    <t xml:space="preserve">3. Participation Equitable </t>
  </si>
  <si>
    <t>4. Durabilite des Avantages du Programme</t>
  </si>
  <si>
    <t>5. Partenariat</t>
  </si>
  <si>
    <t>6. Apprentissage Organisationnel</t>
  </si>
  <si>
    <t>7. Gouvernance / Gestion Strategique</t>
  </si>
  <si>
    <t>Periode:</t>
  </si>
  <si>
    <t>Nbre de sondes:</t>
  </si>
  <si>
    <t>Moyenne</t>
  </si>
  <si>
    <t>La Capacite a decru</t>
  </si>
  <si>
    <t xml:space="preserve">La Capacite est reste presque au niveau </t>
  </si>
  <si>
    <t>La Capacite s'est amelioree</t>
  </si>
  <si>
    <t>La Capacite s'est beaucoup amelioree</t>
  </si>
  <si>
    <t>Interpretation de la Note Standardisee Consensus:</t>
  </si>
  <si>
    <t>Loin en dessous / niveau acceptable</t>
  </si>
  <si>
    <t>En dessous de la moyenne / niveau acceptable</t>
  </si>
  <si>
    <t>Moyenne / niveau acceptable</t>
  </si>
  <si>
    <t>En dessus de la moyenne / niveau acceptable</t>
  </si>
  <si>
    <t>Bien au dessus de la moyene /niveau acceptable</t>
  </si>
  <si>
    <t>Saisie des Donnees des Notes de l'Evaluation</t>
  </si>
  <si>
    <t>Sondes</t>
  </si>
  <si>
    <t>Moy</t>
  </si>
  <si>
    <t>Fiche de Calcul pour des notes distinctes de l'evaluation (x2)</t>
  </si>
  <si>
    <t>Som x2</t>
  </si>
  <si>
    <t>brute</t>
  </si>
  <si>
    <t>Element</t>
  </si>
  <si>
    <t>Domaine</t>
  </si>
  <si>
    <t>Calculatrice d'Impact RPC</t>
  </si>
  <si>
    <t>La Capacite a severement decru</t>
  </si>
  <si>
    <t>Interpretation de la Note Standardisee d'Impact:</t>
  </si>
  <si>
    <t>GRH</t>
  </si>
  <si>
    <t>GRF</t>
  </si>
  <si>
    <t>PartEq</t>
  </si>
  <si>
    <t>Dur</t>
  </si>
  <si>
    <t>AppOrg</t>
  </si>
  <si>
    <t>Gouv</t>
  </si>
  <si>
    <t>Som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</si>
</sst>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* #,##0_-;_-* #,##0\-;_-* &quot;-&quot;_-;_-@_-"/>
    <numFmt numFmtId="178" formatCode="_-&quot;fl&quot;\ * #,##0.00_-;_-&quot;fl&quot;\ * #,##0.00\-;_-&quot;fl&quot;\ * &quot;-&quot;??_-;_-@_-"/>
    <numFmt numFmtId="179" formatCode="_-* #,##0.00_-;_-* #,##0.00\-;_-* &quot;-&quot;??_-;_-@_-"/>
  </numFmts>
  <fonts count="47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.75"/>
      <color indexed="8"/>
      <name val="Arial"/>
      <family val="2"/>
    </font>
    <font>
      <sz val="8"/>
      <color indexed="8"/>
      <name val="Arial"/>
      <family val="2"/>
    </font>
    <font>
      <b/>
      <sz val="11.5"/>
      <color indexed="8"/>
      <name val="Arial"/>
      <family val="2"/>
    </font>
    <font>
      <b/>
      <sz val="14"/>
      <color indexed="8"/>
      <name val="Arial"/>
      <family val="2"/>
    </font>
    <font>
      <sz val="10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0" fillId="27" borderId="3" applyNumberFormat="0" applyFon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2" fontId="0" fillId="0" borderId="0" xfId="0" applyNumberFormat="1" applyAlignment="1">
      <alignment/>
    </xf>
    <xf numFmtId="0" fontId="2" fillId="0" borderId="17" xfId="0" applyFont="1" applyBorder="1" applyAlignment="1">
      <alignment/>
    </xf>
    <xf numFmtId="0" fontId="3" fillId="0" borderId="0" xfId="0" applyFont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12" xfId="0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3" fillId="0" borderId="0" xfId="0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2" fontId="0" fillId="0" borderId="0" xfId="0" applyNumberFormat="1" applyBorder="1" applyAlignment="1">
      <alignment/>
    </xf>
    <xf numFmtId="0" fontId="0" fillId="0" borderId="17" xfId="0" applyFont="1" applyBorder="1" applyAlignment="1">
      <alignment/>
    </xf>
    <xf numFmtId="0" fontId="0" fillId="0" borderId="16" xfId="0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6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5" fontId="0" fillId="0" borderId="10" xfId="0" applyNumberFormat="1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Notes Standardisees d'Impact</a:t>
            </a:r>
          </a:p>
        </c:rich>
      </c:tx>
      <c:layout>
        <c:manualLayout>
          <c:xMode val="factor"/>
          <c:yMode val="factor"/>
          <c:x val="0.0532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1"/>
          <c:y val="0.2565"/>
          <c:w val="0.87475"/>
          <c:h val="0.67625"/>
        </c:manualLayout>
      </c:layout>
      <c:barChart>
        <c:barDir val="col"/>
        <c:grouping val="clustered"/>
        <c:varyColors val="0"/>
        <c:ser>
          <c:idx val="0"/>
          <c:order val="0"/>
          <c:tx>
            <c:v>Impact Score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(Data!$A$5:$A$11,Data!$A$14)</c:f>
              <c:strCache>
                <c:ptCount val="8"/>
                <c:pt idx="0">
                  <c:v>GRH</c:v>
                </c:pt>
                <c:pt idx="1">
                  <c:v>GRF</c:v>
                </c:pt>
                <c:pt idx="2">
                  <c:v>PartEq</c:v>
                </c:pt>
                <c:pt idx="3">
                  <c:v>Dur</c:v>
                </c:pt>
                <c:pt idx="4">
                  <c:v>Partn</c:v>
                </c:pt>
                <c:pt idx="5">
                  <c:v>AppOrg</c:v>
                </c:pt>
                <c:pt idx="6">
                  <c:v>Gouv</c:v>
                </c:pt>
                <c:pt idx="7">
                  <c:v>Moy</c:v>
                </c:pt>
              </c:strCache>
            </c:strRef>
          </c:cat>
          <c:val>
            <c:numRef>
              <c:f>Overview!$E$5:$E$12</c:f>
              <c:numCache/>
            </c:numRef>
          </c:val>
        </c:ser>
        <c:ser>
          <c:idx val="1"/>
          <c:order val="1"/>
          <c:tx>
            <c:v>Consensus Score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(Data!$A$5:$A$11,Data!$A$14)</c:f>
              <c:strCache>
                <c:ptCount val="8"/>
                <c:pt idx="0">
                  <c:v>GRH</c:v>
                </c:pt>
                <c:pt idx="1">
                  <c:v>GRF</c:v>
                </c:pt>
                <c:pt idx="2">
                  <c:v>PartEq</c:v>
                </c:pt>
                <c:pt idx="3">
                  <c:v>Dur</c:v>
                </c:pt>
                <c:pt idx="4">
                  <c:v>Partn</c:v>
                </c:pt>
                <c:pt idx="5">
                  <c:v>AppOrg</c:v>
                </c:pt>
                <c:pt idx="6">
                  <c:v>Gouv</c:v>
                </c:pt>
                <c:pt idx="7">
                  <c:v>Moy</c:v>
                </c:pt>
              </c:strCache>
            </c:strRef>
          </c:cat>
          <c:val>
            <c:numRef>
              <c:f>Overview!$F$5:$F$12</c:f>
              <c:numCache/>
            </c:numRef>
          </c:val>
        </c:ser>
        <c:axId val="26367133"/>
        <c:axId val="35977606"/>
      </c:barChart>
      <c:catAx>
        <c:axId val="26367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Domaines de capacite</a:t>
                </a:r>
              </a:p>
            </c:rich>
          </c:tx>
          <c:layout>
            <c:manualLayout>
              <c:xMode val="factor"/>
              <c:yMode val="factor"/>
              <c:x val="-0.02425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77606"/>
        <c:crosses val="autoZero"/>
        <c:auto val="1"/>
        <c:lblOffset val="100"/>
        <c:tickLblSkip val="1"/>
        <c:noMultiLvlLbl val="0"/>
      </c:catAx>
      <c:valAx>
        <c:axId val="35977606"/>
        <c:scaling>
          <c:orientation val="minMax"/>
          <c:max val="10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Note</a:t>
                </a:r>
              </a:p>
            </c:rich>
          </c:tx>
          <c:layout>
            <c:manualLayout>
              <c:xMode val="factor"/>
              <c:yMode val="factor"/>
              <c:x val="-0.033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67133"/>
        <c:crossesAt val="1"/>
        <c:crossBetween val="between"/>
        <c:dispUnits/>
        <c:majorUnit val="20"/>
        <c:min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325"/>
          <c:y val="0.15175"/>
          <c:w val="0.618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333375</xdr:colOff>
      <xdr:row>12</xdr:row>
      <xdr:rowOff>28575</xdr:rowOff>
    </xdr:from>
    <xdr:to>
      <xdr:col>13</xdr:col>
      <xdr:colOff>381000</xdr:colOff>
      <xdr:row>33</xdr:row>
      <xdr:rowOff>38100</xdr:rowOff>
    </xdr:to>
    <xdr:graphicFrame>
      <xdr:nvGraphicFramePr>
        <xdr:cNvPr id="1" name="Graphique 5"/>
        <xdr:cNvGraphicFramePr/>
      </xdr:nvGraphicFramePr>
      <xdr:xfrm>
        <a:off x="4238625" y="2066925"/>
        <a:ext cx="42005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209550</xdr:colOff>
      <xdr:row>27</xdr:row>
      <xdr:rowOff>123825</xdr:rowOff>
    </xdr:from>
    <xdr:to>
      <xdr:col>13</xdr:col>
      <xdr:colOff>247650</xdr:colOff>
      <xdr:row>27</xdr:row>
      <xdr:rowOff>123825</xdr:rowOff>
    </xdr:to>
    <xdr:sp>
      <xdr:nvSpPr>
        <xdr:cNvPr id="2" name="Line 11"/>
        <xdr:cNvSpPr>
          <a:spLocks/>
        </xdr:cNvSpPr>
      </xdr:nvSpPr>
      <xdr:spPr>
        <a:xfrm>
          <a:off x="5295900" y="45910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25</xdr:row>
      <xdr:rowOff>66675</xdr:rowOff>
    </xdr:from>
    <xdr:to>
      <xdr:col>13</xdr:col>
      <xdr:colOff>257175</xdr:colOff>
      <xdr:row>25</xdr:row>
      <xdr:rowOff>66675</xdr:rowOff>
    </xdr:to>
    <xdr:sp>
      <xdr:nvSpPr>
        <xdr:cNvPr id="3" name="Line 13"/>
        <xdr:cNvSpPr>
          <a:spLocks/>
        </xdr:cNvSpPr>
      </xdr:nvSpPr>
      <xdr:spPr>
        <a:xfrm>
          <a:off x="5295900" y="4210050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24</xdr:row>
      <xdr:rowOff>0</xdr:rowOff>
    </xdr:from>
    <xdr:to>
      <xdr:col>13</xdr:col>
      <xdr:colOff>247650</xdr:colOff>
      <xdr:row>24</xdr:row>
      <xdr:rowOff>0</xdr:rowOff>
    </xdr:to>
    <xdr:sp>
      <xdr:nvSpPr>
        <xdr:cNvPr id="4" name="Line 14"/>
        <xdr:cNvSpPr>
          <a:spLocks/>
        </xdr:cNvSpPr>
      </xdr:nvSpPr>
      <xdr:spPr>
        <a:xfrm>
          <a:off x="5295900" y="39814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209550</xdr:colOff>
      <xdr:row>21</xdr:row>
      <xdr:rowOff>123825</xdr:rowOff>
    </xdr:from>
    <xdr:to>
      <xdr:col>13</xdr:col>
      <xdr:colOff>257175</xdr:colOff>
      <xdr:row>21</xdr:row>
      <xdr:rowOff>123825</xdr:rowOff>
    </xdr:to>
    <xdr:sp>
      <xdr:nvSpPr>
        <xdr:cNvPr id="5" name="Line 15"/>
        <xdr:cNvSpPr>
          <a:spLocks/>
        </xdr:cNvSpPr>
      </xdr:nvSpPr>
      <xdr:spPr>
        <a:xfrm>
          <a:off x="5295900" y="3619500"/>
          <a:ext cx="30194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zoomScalePageLayoutView="0" workbookViewId="0" topLeftCell="A1">
      <selection activeCell="B15" sqref="B15"/>
    </sheetView>
  </sheetViews>
  <sheetFormatPr defaultColWidth="8.8515625" defaultRowHeight="12.75"/>
  <cols>
    <col min="1" max="4" width="8.8515625" style="0" customWidth="1"/>
    <col min="5" max="5" width="12.421875" style="0" customWidth="1"/>
    <col min="6" max="6" width="10.7109375" style="0" customWidth="1"/>
    <col min="7" max="12" width="8.8515625" style="0" customWidth="1"/>
    <col min="13" max="13" width="9.140625" style="0" bestFit="1" customWidth="1"/>
  </cols>
  <sheetData>
    <row r="1" spans="1:14" ht="20.25">
      <c r="A1" s="1" t="s">
        <v>67</v>
      </c>
      <c r="E1" s="34" t="s">
        <v>35</v>
      </c>
      <c r="F1" s="35"/>
      <c r="G1" s="36"/>
      <c r="H1" s="36"/>
      <c r="I1" s="36"/>
      <c r="J1" s="37"/>
      <c r="K1" s="7"/>
      <c r="L1" s="28" t="s">
        <v>27</v>
      </c>
      <c r="M1" s="38"/>
      <c r="N1" s="5"/>
    </row>
    <row r="2" spans="11:14" ht="12.75">
      <c r="K2" s="7"/>
      <c r="L2" s="6" t="s">
        <v>46</v>
      </c>
      <c r="M2" s="7"/>
      <c r="N2" s="8"/>
    </row>
    <row r="3" spans="5:14" ht="12.75">
      <c r="E3" s="3" t="s">
        <v>36</v>
      </c>
      <c r="K3" s="7"/>
      <c r="L3" s="10" t="s">
        <v>47</v>
      </c>
      <c r="M3" s="11"/>
      <c r="N3" s="29">
        <v>0</v>
      </c>
    </row>
    <row r="4" spans="5:6" ht="12.75">
      <c r="E4" s="2" t="s">
        <v>37</v>
      </c>
      <c r="F4" s="2" t="s">
        <v>38</v>
      </c>
    </row>
    <row r="5" spans="1:7" ht="12.75">
      <c r="A5" t="s">
        <v>39</v>
      </c>
      <c r="E5" s="19" t="e">
        <f>Data!V5/N3*20</f>
        <v>#DIV/0!</v>
      </c>
      <c r="F5" s="19" t="e">
        <f>100-(Data!AB17*2)</f>
        <v>#DIV/0!</v>
      </c>
      <c r="G5" s="3"/>
    </row>
    <row r="6" spans="1:7" ht="12.75">
      <c r="A6" t="s">
        <v>40</v>
      </c>
      <c r="E6" s="19" t="e">
        <f>Data!V6/N3*20</f>
        <v>#DIV/0!</v>
      </c>
      <c r="F6" s="19" t="e">
        <f>100-(Data!AB18*2)</f>
        <v>#DIV/0!</v>
      </c>
      <c r="G6" s="3"/>
    </row>
    <row r="7" spans="1:7" ht="12.75">
      <c r="A7" t="s">
        <v>41</v>
      </c>
      <c r="E7" s="19" t="e">
        <f>Data!V7/N3*20</f>
        <v>#DIV/0!</v>
      </c>
      <c r="F7" s="19" t="e">
        <f>100-(Data!AB19*2)</f>
        <v>#DIV/0!</v>
      </c>
      <c r="G7" s="3"/>
    </row>
    <row r="8" spans="1:7" ht="12.75">
      <c r="A8" t="s">
        <v>42</v>
      </c>
      <c r="E8" s="19" t="e">
        <f>Data!V8/N3*20</f>
        <v>#DIV/0!</v>
      </c>
      <c r="F8" s="19" t="e">
        <f>100-(Data!AB20*2)</f>
        <v>#DIV/0!</v>
      </c>
      <c r="G8" s="3"/>
    </row>
    <row r="9" spans="1:7" ht="12.75">
      <c r="A9" t="s">
        <v>43</v>
      </c>
      <c r="E9" s="19" t="e">
        <f>Data!V9/N3*20</f>
        <v>#DIV/0!</v>
      </c>
      <c r="F9" s="19" t="e">
        <f>100-(Data!AB21*2)</f>
        <v>#DIV/0!</v>
      </c>
      <c r="G9" s="3"/>
    </row>
    <row r="10" spans="1:7" ht="12.75">
      <c r="A10" t="s">
        <v>44</v>
      </c>
      <c r="E10" s="19" t="e">
        <f>Data!V10/N3*20</f>
        <v>#DIV/0!</v>
      </c>
      <c r="F10" s="19" t="e">
        <f>100-(Data!AB22*2)</f>
        <v>#DIV/0!</v>
      </c>
      <c r="G10" s="3"/>
    </row>
    <row r="11" spans="1:7" ht="12.75">
      <c r="A11" t="s">
        <v>45</v>
      </c>
      <c r="E11" s="19" t="e">
        <f>Data!V11/N3*20</f>
        <v>#DIV/0!</v>
      </c>
      <c r="F11" s="19" t="e">
        <f>100-(Data!AB23*2)</f>
        <v>#DIV/0!</v>
      </c>
      <c r="G11" s="3"/>
    </row>
    <row r="12" spans="2:7" ht="12.75">
      <c r="B12" s="2"/>
      <c r="D12" s="2" t="s">
        <v>48</v>
      </c>
      <c r="E12" s="20" t="e">
        <f>SUM(E5:E11)/7</f>
        <v>#DIV/0!</v>
      </c>
      <c r="F12" s="20" t="e">
        <f>SUM(F5:F11)/7</f>
        <v>#DIV/0!</v>
      </c>
      <c r="G12" s="3"/>
    </row>
    <row r="13" ht="12.75">
      <c r="F13" s="13"/>
    </row>
    <row r="15" spans="1:5" ht="12.75">
      <c r="A15" s="14" t="s">
        <v>69</v>
      </c>
      <c r="B15" s="4"/>
      <c r="C15" s="4"/>
      <c r="D15" s="4"/>
      <c r="E15" s="5"/>
    </row>
    <row r="16" spans="1:5" ht="12.75">
      <c r="A16" s="6"/>
      <c r="B16" s="7"/>
      <c r="C16" s="7"/>
      <c r="D16" s="7"/>
      <c r="E16" s="8"/>
    </row>
    <row r="17" spans="1:5" ht="12.75">
      <c r="A17" s="21" t="s">
        <v>25</v>
      </c>
      <c r="B17" s="7" t="s">
        <v>68</v>
      </c>
      <c r="C17" s="7"/>
      <c r="D17" s="7"/>
      <c r="E17" s="8"/>
    </row>
    <row r="18" spans="1:5" ht="12.75">
      <c r="A18" s="21" t="s">
        <v>29</v>
      </c>
      <c r="B18" s="7" t="s">
        <v>49</v>
      </c>
      <c r="C18" s="7"/>
      <c r="D18" s="7"/>
      <c r="E18" s="8"/>
    </row>
    <row r="19" spans="1:5" ht="12.75">
      <c r="A19" s="21" t="s">
        <v>30</v>
      </c>
      <c r="B19" s="7" t="s">
        <v>50</v>
      </c>
      <c r="C19" s="7"/>
      <c r="D19" s="7"/>
      <c r="E19" s="8"/>
    </row>
    <row r="20" spans="1:5" ht="12.75">
      <c r="A20" s="21" t="s">
        <v>31</v>
      </c>
      <c r="B20" s="7" t="s">
        <v>51</v>
      </c>
      <c r="C20" s="7"/>
      <c r="D20" s="7"/>
      <c r="E20" s="8"/>
    </row>
    <row r="21" spans="1:5" ht="12.75">
      <c r="A21" s="21" t="s">
        <v>26</v>
      </c>
      <c r="B21" s="7" t="s">
        <v>52</v>
      </c>
      <c r="C21" s="7"/>
      <c r="D21" s="7"/>
      <c r="E21" s="8"/>
    </row>
    <row r="22" spans="1:5" ht="12.75">
      <c r="A22" s="10"/>
      <c r="B22" s="11"/>
      <c r="C22" s="11"/>
      <c r="D22" s="11"/>
      <c r="E22" s="12"/>
    </row>
    <row r="25" spans="1:5" ht="12.75">
      <c r="A25" s="14" t="s">
        <v>53</v>
      </c>
      <c r="B25" s="4"/>
      <c r="C25" s="4"/>
      <c r="D25" s="4"/>
      <c r="E25" s="5"/>
    </row>
    <row r="26" spans="1:5" ht="12.75">
      <c r="A26" s="6"/>
      <c r="B26" s="7"/>
      <c r="C26" s="7"/>
      <c r="D26" s="7"/>
      <c r="E26" s="8"/>
    </row>
    <row r="27" spans="1:5" ht="12.75">
      <c r="A27" s="6" t="s">
        <v>25</v>
      </c>
      <c r="B27" s="7" t="s">
        <v>54</v>
      </c>
      <c r="C27" s="7"/>
      <c r="D27" s="7"/>
      <c r="E27" s="8"/>
    </row>
    <row r="28" spans="1:5" ht="12.75">
      <c r="A28" s="6" t="s">
        <v>32</v>
      </c>
      <c r="B28" s="7" t="s">
        <v>55</v>
      </c>
      <c r="C28" s="7"/>
      <c r="D28" s="7"/>
      <c r="E28" s="8"/>
    </row>
    <row r="29" spans="1:5" ht="12.75">
      <c r="A29" s="6" t="s">
        <v>33</v>
      </c>
      <c r="B29" s="7" t="s">
        <v>56</v>
      </c>
      <c r="C29" s="7"/>
      <c r="D29" s="7"/>
      <c r="E29" s="8"/>
    </row>
    <row r="30" spans="1:5" ht="12.75">
      <c r="A30" s="6" t="s">
        <v>34</v>
      </c>
      <c r="B30" s="7" t="s">
        <v>57</v>
      </c>
      <c r="C30" s="7"/>
      <c r="D30" s="7"/>
      <c r="E30" s="8"/>
    </row>
    <row r="31" spans="1:5" ht="12.75">
      <c r="A31" s="6" t="s">
        <v>26</v>
      </c>
      <c r="B31" s="7" t="s">
        <v>58</v>
      </c>
      <c r="C31" s="7"/>
      <c r="D31" s="7"/>
      <c r="E31" s="8"/>
    </row>
    <row r="32" spans="1:5" ht="12.75">
      <c r="A32" s="10"/>
      <c r="B32" s="11"/>
      <c r="C32" s="11"/>
      <c r="D32" s="11"/>
      <c r="E32" s="12"/>
    </row>
    <row r="35" spans="1:2" ht="12.75">
      <c r="A35" s="2"/>
      <c r="B35" s="2"/>
    </row>
    <row r="37" spans="1:2" ht="12.75">
      <c r="A37" s="2"/>
      <c r="B37" s="2"/>
    </row>
    <row r="38" spans="1:3" ht="12.75">
      <c r="A38" s="31"/>
      <c r="B38" s="31"/>
      <c r="C38" s="3"/>
    </row>
    <row r="39" spans="1:3" ht="12.75">
      <c r="A39" s="31"/>
      <c r="B39" s="31"/>
      <c r="C39" s="3"/>
    </row>
    <row r="40" spans="1:3" ht="12.75">
      <c r="A40" s="31"/>
      <c r="B40" s="31"/>
      <c r="C40" s="3"/>
    </row>
    <row r="41" spans="1:3" ht="12.75">
      <c r="A41" s="31"/>
      <c r="B41" s="31"/>
      <c r="C41" s="3"/>
    </row>
    <row r="42" spans="1:3" ht="12.75">
      <c r="A42" s="31"/>
      <c r="B42" s="31"/>
      <c r="C42" s="3"/>
    </row>
    <row r="43" spans="1:3" ht="12.75">
      <c r="A43" s="31"/>
      <c r="B43" s="31"/>
      <c r="C43" s="3"/>
    </row>
    <row r="44" spans="1:3" ht="12.75">
      <c r="A44" s="31"/>
      <c r="B44" s="31"/>
      <c r="C44" s="3"/>
    </row>
    <row r="45" spans="1:3" ht="12.75">
      <c r="A45" s="22"/>
      <c r="B45" s="22"/>
      <c r="C45" s="30"/>
    </row>
  </sheetData>
  <sheetProtection/>
  <printOptions/>
  <pageMargins left="0.787401575" right="0.787401575" top="0.984251969" bottom="0.984251969" header="0.5" footer="0.5"/>
  <pageSetup horizontalDpi="600" verticalDpi="6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3"/>
  <sheetViews>
    <sheetView tabSelected="1" zoomScale="125" zoomScaleNormal="125" zoomScalePageLayoutView="0" workbookViewId="0" topLeftCell="A1">
      <selection activeCell="V7" sqref="V7"/>
    </sheetView>
  </sheetViews>
  <sheetFormatPr defaultColWidth="8.8515625" defaultRowHeight="12.75"/>
  <cols>
    <col min="1" max="1" width="6.421875" style="0" customWidth="1"/>
    <col min="2" max="21" width="3.7109375" style="0" customWidth="1"/>
    <col min="22" max="22" width="7.421875" style="0" customWidth="1"/>
    <col min="23" max="23" width="8.8515625" style="0" customWidth="1"/>
    <col min="24" max="24" width="9.00390625" style="0" bestFit="1" customWidth="1"/>
    <col min="25" max="25" width="6.8515625" style="0" customWidth="1"/>
    <col min="26" max="26" width="16.421875" style="0" customWidth="1"/>
  </cols>
  <sheetData>
    <row r="1" ht="18">
      <c r="A1" s="1" t="s">
        <v>59</v>
      </c>
    </row>
    <row r="2" spans="1:26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25"/>
      <c r="R2" s="7"/>
      <c r="S2" s="7"/>
      <c r="T2" s="7"/>
      <c r="U2" s="7"/>
      <c r="W2" s="7"/>
      <c r="X2" s="7"/>
      <c r="Y2" s="7"/>
      <c r="Z2" s="7"/>
    </row>
    <row r="3" spans="1:31" ht="12.75">
      <c r="A3" s="3"/>
      <c r="B3" s="3" t="s">
        <v>60</v>
      </c>
      <c r="C3" s="3"/>
      <c r="D3" s="3"/>
      <c r="E3" s="3"/>
      <c r="F3" s="3">
        <v>5</v>
      </c>
      <c r="G3" s="3"/>
      <c r="H3" s="3"/>
      <c r="I3" s="3"/>
      <c r="J3" s="3"/>
      <c r="K3" s="3">
        <v>10</v>
      </c>
      <c r="L3" s="3"/>
      <c r="M3" s="3"/>
      <c r="N3" s="3"/>
      <c r="O3" s="3"/>
      <c r="P3" s="3">
        <v>15</v>
      </c>
      <c r="Q3" s="3"/>
      <c r="R3" s="3"/>
      <c r="S3" s="3"/>
      <c r="T3" s="3"/>
      <c r="U3" s="3">
        <v>20</v>
      </c>
      <c r="W3" s="9"/>
      <c r="X3" s="9"/>
      <c r="Y3" s="7"/>
      <c r="Z3" s="7"/>
      <c r="AA3" s="9"/>
      <c r="AB3" s="9"/>
      <c r="AC3" s="7"/>
      <c r="AD3" s="7"/>
      <c r="AE3" s="7"/>
    </row>
    <row r="4" spans="1:31" ht="12.75">
      <c r="A4" s="15" t="s">
        <v>66</v>
      </c>
      <c r="B4" s="15" t="s">
        <v>0</v>
      </c>
      <c r="C4" s="15" t="s">
        <v>1</v>
      </c>
      <c r="D4" s="15" t="s">
        <v>2</v>
      </c>
      <c r="E4" s="15" t="s">
        <v>3</v>
      </c>
      <c r="F4" s="15" t="s">
        <v>4</v>
      </c>
      <c r="G4" s="15" t="s">
        <v>5</v>
      </c>
      <c r="H4" s="15" t="s">
        <v>6</v>
      </c>
      <c r="I4" s="15" t="s">
        <v>7</v>
      </c>
      <c r="J4" s="15" t="s">
        <v>8</v>
      </c>
      <c r="K4" s="15" t="s">
        <v>9</v>
      </c>
      <c r="L4" s="15" t="s">
        <v>10</v>
      </c>
      <c r="M4" s="15" t="s">
        <v>11</v>
      </c>
      <c r="N4" s="15" t="s">
        <v>12</v>
      </c>
      <c r="O4" s="15" t="s">
        <v>13</v>
      </c>
      <c r="P4" s="15" t="s">
        <v>14</v>
      </c>
      <c r="Q4" s="15" t="s">
        <v>19</v>
      </c>
      <c r="R4" s="15" t="s">
        <v>20</v>
      </c>
      <c r="S4" s="15" t="s">
        <v>21</v>
      </c>
      <c r="T4" s="15" t="s">
        <v>22</v>
      </c>
      <c r="U4" s="15" t="s">
        <v>23</v>
      </c>
      <c r="V4" s="17" t="s">
        <v>76</v>
      </c>
      <c r="W4" s="9"/>
      <c r="X4" s="26"/>
      <c r="Y4" s="23"/>
      <c r="Z4" s="7"/>
      <c r="AA4" s="9"/>
      <c r="AB4" s="9"/>
      <c r="AC4" s="7"/>
      <c r="AD4" s="7"/>
      <c r="AE4" s="23"/>
    </row>
    <row r="5" spans="1:31" ht="12.75">
      <c r="A5" s="3" t="s">
        <v>70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>
        <f aca="true" t="shared" si="0" ref="V5:V13">SUM(B5:U5)</f>
        <v>0</v>
      </c>
      <c r="W5" s="24"/>
      <c r="X5" s="24"/>
      <c r="Y5" s="7"/>
      <c r="Z5" s="7"/>
      <c r="AA5" s="24"/>
      <c r="AB5" s="24"/>
      <c r="AC5" s="27"/>
      <c r="AD5" s="27"/>
      <c r="AE5" s="7"/>
    </row>
    <row r="6" spans="1:26" ht="12.75">
      <c r="A6" s="3" t="s">
        <v>71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>
        <f t="shared" si="0"/>
        <v>0</v>
      </c>
      <c r="W6" s="24"/>
      <c r="X6" s="24"/>
      <c r="Y6" s="7"/>
      <c r="Z6" s="7"/>
    </row>
    <row r="7" spans="1:26" ht="12.75">
      <c r="A7" s="3" t="s">
        <v>72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>
        <f t="shared" si="0"/>
        <v>0</v>
      </c>
      <c r="W7" s="24"/>
      <c r="X7" s="24"/>
      <c r="Y7" s="7"/>
      <c r="Z7" s="7"/>
    </row>
    <row r="8" spans="1:26" ht="12.75">
      <c r="A8" s="3" t="s">
        <v>73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>
        <f t="shared" si="0"/>
        <v>0</v>
      </c>
      <c r="W8" s="24"/>
      <c r="X8" s="24"/>
      <c r="Y8" s="7"/>
      <c r="Z8" s="7"/>
    </row>
    <row r="9" spans="1:26" ht="12.75">
      <c r="A9" s="3" t="s">
        <v>28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>
        <f t="shared" si="0"/>
        <v>0</v>
      </c>
      <c r="W9" s="24"/>
      <c r="X9" s="24"/>
      <c r="Y9" s="7"/>
      <c r="Z9" s="7"/>
    </row>
    <row r="10" spans="1:26" ht="12.75">
      <c r="A10" s="3" t="s">
        <v>74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>
        <f t="shared" si="0"/>
        <v>0</v>
      </c>
      <c r="W10" s="24"/>
      <c r="X10" s="24"/>
      <c r="Y10" s="7"/>
      <c r="Z10" s="7"/>
    </row>
    <row r="11" spans="1:26" ht="12.75">
      <c r="A11" s="3" t="s">
        <v>75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>
        <f t="shared" si="0"/>
        <v>0</v>
      </c>
      <c r="W11" s="24"/>
      <c r="X11" s="24"/>
      <c r="Y11" s="7"/>
      <c r="Z11" s="7"/>
    </row>
    <row r="12" spans="1:23" ht="12.75">
      <c r="A12" s="15" t="s">
        <v>15</v>
      </c>
      <c r="B12" s="17">
        <f aca="true" t="shared" si="1" ref="B12:U12">SUM(B5:B11)</f>
        <v>0</v>
      </c>
      <c r="C12" s="17">
        <f t="shared" si="1"/>
        <v>0</v>
      </c>
      <c r="D12" s="17">
        <f t="shared" si="1"/>
        <v>0</v>
      </c>
      <c r="E12" s="17">
        <f t="shared" si="1"/>
        <v>0</v>
      </c>
      <c r="F12" s="17">
        <f t="shared" si="1"/>
        <v>0</v>
      </c>
      <c r="G12" s="17">
        <f t="shared" si="1"/>
        <v>0</v>
      </c>
      <c r="H12" s="17">
        <f t="shared" si="1"/>
        <v>0</v>
      </c>
      <c r="I12" s="17">
        <f t="shared" si="1"/>
        <v>0</v>
      </c>
      <c r="J12" s="17">
        <f t="shared" si="1"/>
        <v>0</v>
      </c>
      <c r="K12" s="17">
        <f t="shared" si="1"/>
        <v>0</v>
      </c>
      <c r="L12" s="17">
        <f t="shared" si="1"/>
        <v>0</v>
      </c>
      <c r="M12" s="17">
        <f t="shared" si="1"/>
        <v>0</v>
      </c>
      <c r="N12" s="17">
        <f t="shared" si="1"/>
        <v>0</v>
      </c>
      <c r="O12" s="17">
        <f t="shared" si="1"/>
        <v>0</v>
      </c>
      <c r="P12" s="17">
        <f t="shared" si="1"/>
        <v>0</v>
      </c>
      <c r="Q12" s="17">
        <f t="shared" si="1"/>
        <v>0</v>
      </c>
      <c r="R12" s="17">
        <f t="shared" si="1"/>
        <v>0</v>
      </c>
      <c r="S12" s="17">
        <f t="shared" si="1"/>
        <v>0</v>
      </c>
      <c r="T12" s="17">
        <f t="shared" si="1"/>
        <v>0</v>
      </c>
      <c r="U12" s="17">
        <f t="shared" si="1"/>
        <v>0</v>
      </c>
      <c r="V12" s="17">
        <f t="shared" si="0"/>
        <v>0</v>
      </c>
      <c r="W12" s="16"/>
    </row>
    <row r="13" spans="1:24" ht="12.75">
      <c r="A13" s="15" t="s">
        <v>16</v>
      </c>
      <c r="B13" s="18">
        <f aca="true" t="shared" si="2" ref="B13:U13">B12*B12</f>
        <v>0</v>
      </c>
      <c r="C13" s="18">
        <f t="shared" si="2"/>
        <v>0</v>
      </c>
      <c r="D13" s="18">
        <f t="shared" si="2"/>
        <v>0</v>
      </c>
      <c r="E13" s="18">
        <f t="shared" si="2"/>
        <v>0</v>
      </c>
      <c r="F13" s="18">
        <f t="shared" si="2"/>
        <v>0</v>
      </c>
      <c r="G13" s="18">
        <f t="shared" si="2"/>
        <v>0</v>
      </c>
      <c r="H13" s="18">
        <f t="shared" si="2"/>
        <v>0</v>
      </c>
      <c r="I13" s="18">
        <f t="shared" si="2"/>
        <v>0</v>
      </c>
      <c r="J13" s="18">
        <f t="shared" si="2"/>
        <v>0</v>
      </c>
      <c r="K13" s="18">
        <f t="shared" si="2"/>
        <v>0</v>
      </c>
      <c r="L13" s="18">
        <f t="shared" si="2"/>
        <v>0</v>
      </c>
      <c r="M13" s="18">
        <f t="shared" si="2"/>
        <v>0</v>
      </c>
      <c r="N13" s="18">
        <f t="shared" si="2"/>
        <v>0</v>
      </c>
      <c r="O13" s="18">
        <f t="shared" si="2"/>
        <v>0</v>
      </c>
      <c r="P13" s="18">
        <f t="shared" si="2"/>
        <v>0</v>
      </c>
      <c r="Q13" s="18">
        <f t="shared" si="2"/>
        <v>0</v>
      </c>
      <c r="R13" s="18">
        <f t="shared" si="2"/>
        <v>0</v>
      </c>
      <c r="S13" s="18">
        <f t="shared" si="2"/>
        <v>0</v>
      </c>
      <c r="T13" s="18">
        <f t="shared" si="2"/>
        <v>0</v>
      </c>
      <c r="U13" s="18">
        <f t="shared" si="2"/>
        <v>0</v>
      </c>
      <c r="V13" s="18">
        <f t="shared" si="0"/>
        <v>0</v>
      </c>
      <c r="X13" s="2"/>
    </row>
    <row r="14" ht="12.75">
      <c r="A14" s="3" t="s">
        <v>61</v>
      </c>
    </row>
    <row r="15" spans="1:21" ht="12.75">
      <c r="A15" s="32" t="s">
        <v>62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</row>
    <row r="16" spans="1:28" ht="12.75">
      <c r="A16" s="17" t="s">
        <v>65</v>
      </c>
      <c r="B16" s="17" t="s">
        <v>0</v>
      </c>
      <c r="C16" s="17" t="s">
        <v>1</v>
      </c>
      <c r="D16" s="17" t="s">
        <v>2</v>
      </c>
      <c r="E16" s="17" t="s">
        <v>3</v>
      </c>
      <c r="F16" s="17" t="s">
        <v>4</v>
      </c>
      <c r="G16" s="17" t="s">
        <v>5</v>
      </c>
      <c r="H16" s="17" t="s">
        <v>6</v>
      </c>
      <c r="I16" s="17" t="s">
        <v>7</v>
      </c>
      <c r="J16" s="17" t="s">
        <v>8</v>
      </c>
      <c r="K16" s="17" t="s">
        <v>9</v>
      </c>
      <c r="L16" s="17" t="s">
        <v>10</v>
      </c>
      <c r="M16" s="17" t="s">
        <v>11</v>
      </c>
      <c r="N16" s="17" t="s">
        <v>12</v>
      </c>
      <c r="O16" s="17" t="s">
        <v>13</v>
      </c>
      <c r="P16" s="17" t="s">
        <v>14</v>
      </c>
      <c r="Q16" s="17" t="s">
        <v>19</v>
      </c>
      <c r="R16" s="17" t="s">
        <v>20</v>
      </c>
      <c r="S16" s="17" t="s">
        <v>21</v>
      </c>
      <c r="T16" s="17" t="s">
        <v>22</v>
      </c>
      <c r="U16" s="17" t="s">
        <v>23</v>
      </c>
      <c r="V16" t="s">
        <v>63</v>
      </c>
      <c r="W16" t="s">
        <v>17</v>
      </c>
      <c r="X16" t="s">
        <v>18</v>
      </c>
      <c r="Y16" t="s">
        <v>12</v>
      </c>
      <c r="Z16" t="s">
        <v>19</v>
      </c>
      <c r="AA16" t="s">
        <v>24</v>
      </c>
      <c r="AB16" t="s">
        <v>64</v>
      </c>
    </row>
    <row r="17" spans="1:28" ht="12.75">
      <c r="A17" s="33">
        <v>1</v>
      </c>
      <c r="B17" s="17">
        <f aca="true" t="shared" si="3" ref="B17:U17">B5*B5</f>
        <v>0</v>
      </c>
      <c r="C17" s="17">
        <f t="shared" si="3"/>
        <v>0</v>
      </c>
      <c r="D17" s="17">
        <f t="shared" si="3"/>
        <v>0</v>
      </c>
      <c r="E17" s="17">
        <f t="shared" si="3"/>
        <v>0</v>
      </c>
      <c r="F17" s="17">
        <f t="shared" si="3"/>
        <v>0</v>
      </c>
      <c r="G17" s="17">
        <f t="shared" si="3"/>
        <v>0</v>
      </c>
      <c r="H17" s="17">
        <f t="shared" si="3"/>
        <v>0</v>
      </c>
      <c r="I17" s="17">
        <f t="shared" si="3"/>
        <v>0</v>
      </c>
      <c r="J17" s="17">
        <f t="shared" si="3"/>
        <v>0</v>
      </c>
      <c r="K17" s="17">
        <f t="shared" si="3"/>
        <v>0</v>
      </c>
      <c r="L17" s="17">
        <f t="shared" si="3"/>
        <v>0</v>
      </c>
      <c r="M17" s="17">
        <f t="shared" si="3"/>
        <v>0</v>
      </c>
      <c r="N17" s="17">
        <f t="shared" si="3"/>
        <v>0</v>
      </c>
      <c r="O17" s="17">
        <f t="shared" si="3"/>
        <v>0</v>
      </c>
      <c r="P17" s="17">
        <f t="shared" si="3"/>
        <v>0</v>
      </c>
      <c r="Q17" s="17">
        <f t="shared" si="3"/>
        <v>0</v>
      </c>
      <c r="R17" s="17">
        <f t="shared" si="3"/>
        <v>0</v>
      </c>
      <c r="S17" s="17">
        <f t="shared" si="3"/>
        <v>0</v>
      </c>
      <c r="T17" s="17">
        <f t="shared" si="3"/>
        <v>0</v>
      </c>
      <c r="U17" s="17">
        <f t="shared" si="3"/>
        <v>0</v>
      </c>
      <c r="V17">
        <f aca="true" t="shared" si="4" ref="V17:V23">SUM(B17:U17)</f>
        <v>0</v>
      </c>
      <c r="W17">
        <f aca="true" t="shared" si="5" ref="W17:W23">V5*V5</f>
        <v>0</v>
      </c>
      <c r="X17">
        <f>Overview!N3*(Overview!N3-1)</f>
        <v>0</v>
      </c>
      <c r="Y17">
        <f>Overview!N3*V17-W17</f>
        <v>0</v>
      </c>
      <c r="Z17" t="e">
        <f aca="true" t="shared" si="6" ref="Z17:Z23">Y17/X17</f>
        <v>#DIV/0!</v>
      </c>
      <c r="AA17" t="e">
        <f aca="true" t="shared" si="7" ref="AA17:AA23">SQRT(Z17)</f>
        <v>#DIV/0!</v>
      </c>
      <c r="AB17" t="e">
        <f aca="true" t="shared" si="8" ref="AB17:AB23">AA17/4*100</f>
        <v>#DIV/0!</v>
      </c>
    </row>
    <row r="18" spans="1:28" ht="12.75">
      <c r="A18" s="33">
        <v>2</v>
      </c>
      <c r="B18" s="17">
        <f aca="true" t="shared" si="9" ref="B18:U18">B6*B6</f>
        <v>0</v>
      </c>
      <c r="C18" s="17">
        <f t="shared" si="9"/>
        <v>0</v>
      </c>
      <c r="D18" s="17">
        <f t="shared" si="9"/>
        <v>0</v>
      </c>
      <c r="E18" s="17">
        <f t="shared" si="9"/>
        <v>0</v>
      </c>
      <c r="F18" s="17">
        <f t="shared" si="9"/>
        <v>0</v>
      </c>
      <c r="G18" s="17">
        <f t="shared" si="9"/>
        <v>0</v>
      </c>
      <c r="H18" s="17">
        <f t="shared" si="9"/>
        <v>0</v>
      </c>
      <c r="I18" s="17">
        <f t="shared" si="9"/>
        <v>0</v>
      </c>
      <c r="J18" s="17">
        <f t="shared" si="9"/>
        <v>0</v>
      </c>
      <c r="K18" s="17">
        <f t="shared" si="9"/>
        <v>0</v>
      </c>
      <c r="L18" s="17">
        <f t="shared" si="9"/>
        <v>0</v>
      </c>
      <c r="M18" s="17">
        <f t="shared" si="9"/>
        <v>0</v>
      </c>
      <c r="N18" s="17">
        <f t="shared" si="9"/>
        <v>0</v>
      </c>
      <c r="O18" s="17">
        <f t="shared" si="9"/>
        <v>0</v>
      </c>
      <c r="P18" s="17">
        <f t="shared" si="9"/>
        <v>0</v>
      </c>
      <c r="Q18" s="17">
        <f t="shared" si="9"/>
        <v>0</v>
      </c>
      <c r="R18" s="17">
        <f t="shared" si="9"/>
        <v>0</v>
      </c>
      <c r="S18" s="17">
        <f t="shared" si="9"/>
        <v>0</v>
      </c>
      <c r="T18" s="17">
        <f t="shared" si="9"/>
        <v>0</v>
      </c>
      <c r="U18" s="17">
        <f t="shared" si="9"/>
        <v>0</v>
      </c>
      <c r="V18">
        <f t="shared" si="4"/>
        <v>0</v>
      </c>
      <c r="W18">
        <f t="shared" si="5"/>
        <v>0</v>
      </c>
      <c r="X18">
        <f>Overview!N3*(Overview!N3-1)</f>
        <v>0</v>
      </c>
      <c r="Y18">
        <f>Overview!N3*V18-W18</f>
        <v>0</v>
      </c>
      <c r="Z18" t="e">
        <f t="shared" si="6"/>
        <v>#DIV/0!</v>
      </c>
      <c r="AA18" t="e">
        <f t="shared" si="7"/>
        <v>#DIV/0!</v>
      </c>
      <c r="AB18" t="e">
        <f t="shared" si="8"/>
        <v>#DIV/0!</v>
      </c>
    </row>
    <row r="19" spans="1:28" ht="12.75">
      <c r="A19" s="33">
        <v>3</v>
      </c>
      <c r="B19" s="17">
        <f aca="true" t="shared" si="10" ref="B19:U19">B7*B7</f>
        <v>0</v>
      </c>
      <c r="C19" s="17">
        <f t="shared" si="10"/>
        <v>0</v>
      </c>
      <c r="D19" s="17">
        <f t="shared" si="10"/>
        <v>0</v>
      </c>
      <c r="E19" s="17">
        <f t="shared" si="10"/>
        <v>0</v>
      </c>
      <c r="F19" s="17">
        <f t="shared" si="10"/>
        <v>0</v>
      </c>
      <c r="G19" s="17">
        <f t="shared" si="10"/>
        <v>0</v>
      </c>
      <c r="H19" s="17">
        <f t="shared" si="10"/>
        <v>0</v>
      </c>
      <c r="I19" s="17">
        <f t="shared" si="10"/>
        <v>0</v>
      </c>
      <c r="J19" s="17">
        <f t="shared" si="10"/>
        <v>0</v>
      </c>
      <c r="K19" s="17">
        <f t="shared" si="10"/>
        <v>0</v>
      </c>
      <c r="L19" s="17">
        <f t="shared" si="10"/>
        <v>0</v>
      </c>
      <c r="M19" s="17">
        <f t="shared" si="10"/>
        <v>0</v>
      </c>
      <c r="N19" s="17">
        <f t="shared" si="10"/>
        <v>0</v>
      </c>
      <c r="O19" s="17">
        <f t="shared" si="10"/>
        <v>0</v>
      </c>
      <c r="P19" s="17">
        <f t="shared" si="10"/>
        <v>0</v>
      </c>
      <c r="Q19" s="17">
        <f t="shared" si="10"/>
        <v>0</v>
      </c>
      <c r="R19" s="17">
        <f t="shared" si="10"/>
        <v>0</v>
      </c>
      <c r="S19" s="17">
        <f t="shared" si="10"/>
        <v>0</v>
      </c>
      <c r="T19" s="17">
        <f t="shared" si="10"/>
        <v>0</v>
      </c>
      <c r="U19" s="17">
        <f t="shared" si="10"/>
        <v>0</v>
      </c>
      <c r="V19">
        <f t="shared" si="4"/>
        <v>0</v>
      </c>
      <c r="W19">
        <f t="shared" si="5"/>
        <v>0</v>
      </c>
      <c r="X19">
        <f>Overview!N3*(Overview!N3-1)</f>
        <v>0</v>
      </c>
      <c r="Y19">
        <f>Overview!N3*V19-W19</f>
        <v>0</v>
      </c>
      <c r="Z19" t="e">
        <f t="shared" si="6"/>
        <v>#DIV/0!</v>
      </c>
      <c r="AA19" t="e">
        <f t="shared" si="7"/>
        <v>#DIV/0!</v>
      </c>
      <c r="AB19" t="e">
        <f t="shared" si="8"/>
        <v>#DIV/0!</v>
      </c>
    </row>
    <row r="20" spans="1:28" ht="12.75">
      <c r="A20" s="33">
        <v>4</v>
      </c>
      <c r="B20" s="17">
        <f aca="true" t="shared" si="11" ref="B20:U20">B8*B8</f>
        <v>0</v>
      </c>
      <c r="C20" s="17">
        <f t="shared" si="11"/>
        <v>0</v>
      </c>
      <c r="D20" s="17">
        <f t="shared" si="11"/>
        <v>0</v>
      </c>
      <c r="E20" s="17">
        <f t="shared" si="11"/>
        <v>0</v>
      </c>
      <c r="F20" s="17">
        <f t="shared" si="11"/>
        <v>0</v>
      </c>
      <c r="G20" s="17">
        <f t="shared" si="11"/>
        <v>0</v>
      </c>
      <c r="H20" s="17">
        <f t="shared" si="11"/>
        <v>0</v>
      </c>
      <c r="I20" s="17">
        <f t="shared" si="11"/>
        <v>0</v>
      </c>
      <c r="J20" s="17">
        <f t="shared" si="11"/>
        <v>0</v>
      </c>
      <c r="K20" s="17">
        <f t="shared" si="11"/>
        <v>0</v>
      </c>
      <c r="L20" s="17">
        <f t="shared" si="11"/>
        <v>0</v>
      </c>
      <c r="M20" s="17">
        <f t="shared" si="11"/>
        <v>0</v>
      </c>
      <c r="N20" s="17">
        <f t="shared" si="11"/>
        <v>0</v>
      </c>
      <c r="O20" s="17">
        <f t="shared" si="11"/>
        <v>0</v>
      </c>
      <c r="P20" s="17">
        <f t="shared" si="11"/>
        <v>0</v>
      </c>
      <c r="Q20" s="17">
        <f t="shared" si="11"/>
        <v>0</v>
      </c>
      <c r="R20" s="17">
        <f t="shared" si="11"/>
        <v>0</v>
      </c>
      <c r="S20" s="17">
        <f t="shared" si="11"/>
        <v>0</v>
      </c>
      <c r="T20" s="17">
        <f t="shared" si="11"/>
        <v>0</v>
      </c>
      <c r="U20" s="17">
        <f t="shared" si="11"/>
        <v>0</v>
      </c>
      <c r="V20">
        <f t="shared" si="4"/>
        <v>0</v>
      </c>
      <c r="W20">
        <f t="shared" si="5"/>
        <v>0</v>
      </c>
      <c r="X20">
        <f>Overview!N3*(Overview!N3-1)</f>
        <v>0</v>
      </c>
      <c r="Y20">
        <f>Overview!N3*V20-W20</f>
        <v>0</v>
      </c>
      <c r="Z20" t="e">
        <f t="shared" si="6"/>
        <v>#DIV/0!</v>
      </c>
      <c r="AA20" t="e">
        <f t="shared" si="7"/>
        <v>#DIV/0!</v>
      </c>
      <c r="AB20" t="e">
        <f t="shared" si="8"/>
        <v>#DIV/0!</v>
      </c>
    </row>
    <row r="21" spans="1:28" ht="12.75">
      <c r="A21" s="33">
        <v>5</v>
      </c>
      <c r="B21" s="17">
        <f aca="true" t="shared" si="12" ref="B21:U21">B9*B9</f>
        <v>0</v>
      </c>
      <c r="C21" s="17">
        <f t="shared" si="12"/>
        <v>0</v>
      </c>
      <c r="D21" s="17">
        <f t="shared" si="12"/>
        <v>0</v>
      </c>
      <c r="E21" s="17">
        <f t="shared" si="12"/>
        <v>0</v>
      </c>
      <c r="F21" s="17">
        <f t="shared" si="12"/>
        <v>0</v>
      </c>
      <c r="G21" s="17">
        <f t="shared" si="12"/>
        <v>0</v>
      </c>
      <c r="H21" s="17">
        <f t="shared" si="12"/>
        <v>0</v>
      </c>
      <c r="I21" s="17">
        <f t="shared" si="12"/>
        <v>0</v>
      </c>
      <c r="J21" s="17">
        <f t="shared" si="12"/>
        <v>0</v>
      </c>
      <c r="K21" s="17">
        <f t="shared" si="12"/>
        <v>0</v>
      </c>
      <c r="L21" s="17">
        <f t="shared" si="12"/>
        <v>0</v>
      </c>
      <c r="M21" s="17">
        <f t="shared" si="12"/>
        <v>0</v>
      </c>
      <c r="N21" s="17">
        <f t="shared" si="12"/>
        <v>0</v>
      </c>
      <c r="O21" s="17">
        <f t="shared" si="12"/>
        <v>0</v>
      </c>
      <c r="P21" s="17">
        <f t="shared" si="12"/>
        <v>0</v>
      </c>
      <c r="Q21" s="17">
        <f t="shared" si="12"/>
        <v>0</v>
      </c>
      <c r="R21" s="17">
        <f t="shared" si="12"/>
        <v>0</v>
      </c>
      <c r="S21" s="17">
        <f t="shared" si="12"/>
        <v>0</v>
      </c>
      <c r="T21" s="17">
        <f t="shared" si="12"/>
        <v>0</v>
      </c>
      <c r="U21" s="17">
        <f t="shared" si="12"/>
        <v>0</v>
      </c>
      <c r="V21">
        <f t="shared" si="4"/>
        <v>0</v>
      </c>
      <c r="W21">
        <f t="shared" si="5"/>
        <v>0</v>
      </c>
      <c r="X21">
        <f>Overview!N3*(Overview!N3-1)</f>
        <v>0</v>
      </c>
      <c r="Y21" s="33">
        <f>Overview!N3*V21-W21</f>
        <v>0</v>
      </c>
      <c r="Z21" t="e">
        <f t="shared" si="6"/>
        <v>#DIV/0!</v>
      </c>
      <c r="AA21" t="e">
        <f t="shared" si="7"/>
        <v>#DIV/0!</v>
      </c>
      <c r="AB21" t="e">
        <f t="shared" si="8"/>
        <v>#DIV/0!</v>
      </c>
    </row>
    <row r="22" spans="1:28" ht="12.75">
      <c r="A22" s="33">
        <v>6</v>
      </c>
      <c r="B22" s="17">
        <f aca="true" t="shared" si="13" ref="B22:U22">B10*B10</f>
        <v>0</v>
      </c>
      <c r="C22" s="17">
        <f t="shared" si="13"/>
        <v>0</v>
      </c>
      <c r="D22" s="17">
        <f t="shared" si="13"/>
        <v>0</v>
      </c>
      <c r="E22" s="17">
        <f t="shared" si="13"/>
        <v>0</v>
      </c>
      <c r="F22" s="17">
        <f t="shared" si="13"/>
        <v>0</v>
      </c>
      <c r="G22" s="17">
        <f t="shared" si="13"/>
        <v>0</v>
      </c>
      <c r="H22" s="17">
        <f t="shared" si="13"/>
        <v>0</v>
      </c>
      <c r="I22" s="17">
        <f t="shared" si="13"/>
        <v>0</v>
      </c>
      <c r="J22" s="17">
        <f t="shared" si="13"/>
        <v>0</v>
      </c>
      <c r="K22" s="17">
        <f t="shared" si="13"/>
        <v>0</v>
      </c>
      <c r="L22" s="17">
        <f t="shared" si="13"/>
        <v>0</v>
      </c>
      <c r="M22" s="17">
        <f t="shared" si="13"/>
        <v>0</v>
      </c>
      <c r="N22" s="17">
        <f t="shared" si="13"/>
        <v>0</v>
      </c>
      <c r="O22" s="17">
        <f t="shared" si="13"/>
        <v>0</v>
      </c>
      <c r="P22" s="17">
        <f t="shared" si="13"/>
        <v>0</v>
      </c>
      <c r="Q22" s="17">
        <f t="shared" si="13"/>
        <v>0</v>
      </c>
      <c r="R22" s="17">
        <f t="shared" si="13"/>
        <v>0</v>
      </c>
      <c r="S22" s="17">
        <f t="shared" si="13"/>
        <v>0</v>
      </c>
      <c r="T22" s="17">
        <f t="shared" si="13"/>
        <v>0</v>
      </c>
      <c r="U22" s="17">
        <f t="shared" si="13"/>
        <v>0</v>
      </c>
      <c r="V22">
        <f t="shared" si="4"/>
        <v>0</v>
      </c>
      <c r="W22">
        <f t="shared" si="5"/>
        <v>0</v>
      </c>
      <c r="X22">
        <f>Overview!N3*(Overview!N3-1)</f>
        <v>0</v>
      </c>
      <c r="Y22">
        <f>Overview!N3*V22-W22</f>
        <v>0</v>
      </c>
      <c r="Z22" t="e">
        <f t="shared" si="6"/>
        <v>#DIV/0!</v>
      </c>
      <c r="AA22" t="e">
        <f t="shared" si="7"/>
        <v>#DIV/0!</v>
      </c>
      <c r="AB22" t="e">
        <f t="shared" si="8"/>
        <v>#DIV/0!</v>
      </c>
    </row>
    <row r="23" spans="1:28" ht="12.75">
      <c r="A23" s="33">
        <v>7</v>
      </c>
      <c r="B23" s="17">
        <f aca="true" t="shared" si="14" ref="B23:U23">B11*B11</f>
        <v>0</v>
      </c>
      <c r="C23" s="17">
        <f t="shared" si="14"/>
        <v>0</v>
      </c>
      <c r="D23" s="17">
        <f t="shared" si="14"/>
        <v>0</v>
      </c>
      <c r="E23" s="17">
        <f t="shared" si="14"/>
        <v>0</v>
      </c>
      <c r="F23" s="17">
        <f t="shared" si="14"/>
        <v>0</v>
      </c>
      <c r="G23" s="17">
        <f t="shared" si="14"/>
        <v>0</v>
      </c>
      <c r="H23" s="17">
        <f t="shared" si="14"/>
        <v>0</v>
      </c>
      <c r="I23" s="17">
        <f t="shared" si="14"/>
        <v>0</v>
      </c>
      <c r="J23" s="17">
        <f t="shared" si="14"/>
        <v>0</v>
      </c>
      <c r="K23" s="17">
        <f t="shared" si="14"/>
        <v>0</v>
      </c>
      <c r="L23" s="17">
        <f t="shared" si="14"/>
        <v>0</v>
      </c>
      <c r="M23" s="17">
        <f t="shared" si="14"/>
        <v>0</v>
      </c>
      <c r="N23" s="17">
        <f t="shared" si="14"/>
        <v>0</v>
      </c>
      <c r="O23" s="17">
        <f t="shared" si="14"/>
        <v>0</v>
      </c>
      <c r="P23" s="17">
        <f t="shared" si="14"/>
        <v>0</v>
      </c>
      <c r="Q23" s="17">
        <f t="shared" si="14"/>
        <v>0</v>
      </c>
      <c r="R23" s="17">
        <f t="shared" si="14"/>
        <v>0</v>
      </c>
      <c r="S23" s="17">
        <f t="shared" si="14"/>
        <v>0</v>
      </c>
      <c r="T23" s="17">
        <f t="shared" si="14"/>
        <v>0</v>
      </c>
      <c r="U23" s="17">
        <f t="shared" si="14"/>
        <v>0</v>
      </c>
      <c r="V23">
        <f t="shared" si="4"/>
        <v>0</v>
      </c>
      <c r="W23">
        <f t="shared" si="5"/>
        <v>0</v>
      </c>
      <c r="X23">
        <f>Overview!N3*(Overview!N3-1)</f>
        <v>0</v>
      </c>
      <c r="Y23">
        <f>Overview!N3*V23-W23</f>
        <v>0</v>
      </c>
      <c r="Z23" t="e">
        <f t="shared" si="6"/>
        <v>#DIV/0!</v>
      </c>
      <c r="AA23" t="e">
        <f t="shared" si="7"/>
        <v>#DIV/0!</v>
      </c>
      <c r="AB23" t="e">
        <f t="shared" si="8"/>
        <v>#DIV/0!</v>
      </c>
    </row>
    <row r="24" spans="1:21" ht="12.75">
      <c r="A24" s="33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</row>
    <row r="25" spans="1:21" ht="12.75">
      <c r="A25" s="33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</row>
    <row r="26" spans="1:21" ht="12.75">
      <c r="A26" s="33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</row>
    <row r="27" spans="1:21" ht="12.75">
      <c r="A27" s="33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</row>
    <row r="28" spans="1:21" ht="12.75">
      <c r="A28" s="33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</row>
    <row r="29" spans="1:21" ht="12.75">
      <c r="A29" s="33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2:21" ht="12.75"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</row>
    <row r="31" spans="2:21" ht="12.75"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</row>
    <row r="32" spans="2:21" ht="12.75"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</row>
    <row r="33" spans="2:13" ht="12.75"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</row>
  </sheetData>
  <sheetProtection/>
  <printOptions/>
  <pageMargins left="0.787401575" right="0.787401575" top="0.984251969" bottom="0.984251969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PCB Impact Calculator</dc:title>
  <dc:subject/>
  <dc:creator>Jouwert van Geene</dc:creator>
  <cp:keywords/>
  <dc:description/>
  <cp:lastModifiedBy>Claire Reding</cp:lastModifiedBy>
  <cp:lastPrinted>2003-08-31T17:25:51Z</cp:lastPrinted>
  <dcterms:created xsi:type="dcterms:W3CDTF">2002-10-10T05:54:30Z</dcterms:created>
  <dcterms:modified xsi:type="dcterms:W3CDTF">2014-12-09T15:28:57Z</dcterms:modified>
  <cp:category/>
  <cp:version/>
  <cp:contentType/>
  <cp:contentStatus/>
</cp:coreProperties>
</file>