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0515" windowHeight="7335" activeTab="3"/>
  </bookViews>
  <sheets>
    <sheet name="1. Profil" sheetId="1" r:id="rId1"/>
    <sheet name="2. Info fin" sheetId="2" r:id="rId2"/>
    <sheet name="3. Questionnaire 5C" sheetId="3" r:id="rId3"/>
    <sheet name="4. Résumé 5C" sheetId="4" r:id="rId4"/>
  </sheets>
  <definedNames>
    <definedName name="_xlnm.Print_Titles" localSheetId="2">'3. Questionnaire 5C'!$2:$4</definedName>
    <definedName name="Z_0C5F7070_708F_469B_B54D_BA56E19F198B_.wvu.Cols" localSheetId="2" hidden="1">'3. Questionnaire 5C'!#REF!,'3. Questionnaire 5C'!#REF!</definedName>
    <definedName name="Z_0C5F7070_708F_469B_B54D_BA56E19F198B_.wvu.PrintTitles" localSheetId="2" hidden="1">'3. Questionnaire 5C'!$2:$4</definedName>
    <definedName name="Z_0C5F7070_708F_469B_B54D_BA56E19F198B_.wvu.Rows" localSheetId="2" hidden="1">'3. Questionnaire 5C'!$342:$386,'3. Questionnaire 5C'!$388:$393</definedName>
    <definedName name="Z_5C5F62F6_A3C1_4FF6_BCC0_EF3B2DAACA34_.wvu.Cols" localSheetId="2" hidden="1">'3. Questionnaire 5C'!#REF!,'3. Questionnaire 5C'!#REF!</definedName>
    <definedName name="Z_5C5F62F6_A3C1_4FF6_BCC0_EF3B2DAACA34_.wvu.PrintTitles" localSheetId="2" hidden="1">'3. Questionnaire 5C'!$2:$4</definedName>
    <definedName name="Z_5C5F62F6_A3C1_4FF6_BCC0_EF3B2DAACA34_.wvu.Rows" localSheetId="2" hidden="1">'3. Questionnaire 5C'!$342:$386,'3. Questionnaire 5C'!$388:$393</definedName>
  </definedNames>
  <calcPr calcId="124519"/>
  <customWorkbookViews>
    <customWorkbookView name="huubp - Persoonlijke weergave" guid="{0C5F7070-708F-469B-B54D-BA56E19F198B}" mergeInterval="0" personalView="1" maximized="1" xWindow="1" yWindow="1" windowWidth="1280" windowHeight="794" activeSheetId="4" showComments="commIndAndComment"/>
    <customWorkbookView name="Gerda Heyde - Persoonlijke weergave" guid="{5C5F62F6-A3C1-4FF6-BCC0-EF3B2DAACA34}" mergeInterval="0" personalView="1" maximized="1" xWindow="1" yWindow="1" windowWidth="1680" windowHeight="823" activeSheetId="3"/>
  </customWorkbookViews>
</workbook>
</file>

<file path=xl/calcChain.xml><?xml version="1.0" encoding="utf-8"?>
<calcChain xmlns="http://schemas.openxmlformats.org/spreadsheetml/2006/main">
  <c r="F17" i="4"/>
  <c r="E17"/>
  <c r="D17"/>
  <c r="D52" s="1"/>
  <c r="C17"/>
  <c r="B17"/>
  <c r="A17"/>
  <c r="D53"/>
  <c r="D30"/>
  <c r="D31"/>
  <c r="D32"/>
  <c r="D33"/>
  <c r="D54" s="1"/>
  <c r="D34"/>
  <c r="E31"/>
  <c r="E32"/>
  <c r="E55" s="1"/>
  <c r="E33"/>
  <c r="E34"/>
  <c r="E35"/>
  <c r="B31"/>
  <c r="B16"/>
  <c r="B19"/>
  <c r="B48"/>
  <c r="B47"/>
  <c r="B46"/>
  <c r="B45"/>
  <c r="B44"/>
  <c r="B43"/>
  <c r="B42"/>
  <c r="B41"/>
  <c r="B40"/>
  <c r="B39"/>
  <c r="B38"/>
  <c r="B37"/>
  <c r="B36"/>
  <c r="B35"/>
  <c r="B34"/>
  <c r="B33"/>
  <c r="B32"/>
  <c r="B30"/>
  <c r="B29"/>
  <c r="B28"/>
  <c r="B27"/>
  <c r="B26"/>
  <c r="B25"/>
  <c r="B24"/>
  <c r="B23"/>
  <c r="B22"/>
  <c r="B21"/>
  <c r="B20"/>
  <c r="A122" i="3"/>
  <c r="A181"/>
  <c r="A340"/>
  <c r="A329"/>
  <c r="A311"/>
  <c r="A318"/>
  <c r="A299"/>
  <c r="A283"/>
  <c r="A271"/>
  <c r="A262"/>
  <c r="A253"/>
  <c r="A242"/>
  <c r="A233"/>
  <c r="A223"/>
  <c r="A215"/>
  <c r="A209"/>
  <c r="A191"/>
  <c r="A166"/>
  <c r="A155"/>
  <c r="A145"/>
  <c r="A137"/>
  <c r="A110"/>
  <c r="A91"/>
  <c r="A66"/>
  <c r="A54"/>
  <c r="A45"/>
  <c r="A33"/>
  <c r="A29" i="4"/>
  <c r="F28"/>
  <c r="E28"/>
  <c r="D28"/>
  <c r="C28"/>
  <c r="A28"/>
  <c r="F48"/>
  <c r="E48"/>
  <c r="D48"/>
  <c r="C48"/>
  <c r="F47"/>
  <c r="E47"/>
  <c r="D47"/>
  <c r="C47"/>
  <c r="F46"/>
  <c r="E46"/>
  <c r="D46"/>
  <c r="C46"/>
  <c r="F45"/>
  <c r="E45"/>
  <c r="D45"/>
  <c r="C45"/>
  <c r="F44"/>
  <c r="F56" s="1"/>
  <c r="E44"/>
  <c r="D44"/>
  <c r="C44"/>
  <c r="C56" s="1"/>
  <c r="F42"/>
  <c r="E42"/>
  <c r="D42"/>
  <c r="C42"/>
  <c r="F41"/>
  <c r="E41"/>
  <c r="D41"/>
  <c r="C41"/>
  <c r="F40"/>
  <c r="E40"/>
  <c r="D40"/>
  <c r="C40"/>
  <c r="F39"/>
  <c r="E39"/>
  <c r="D39"/>
  <c r="C39"/>
  <c r="F38"/>
  <c r="E38"/>
  <c r="D38"/>
  <c r="C38"/>
  <c r="F37"/>
  <c r="E37"/>
  <c r="D37"/>
  <c r="C37"/>
  <c r="C55" s="1"/>
  <c r="F35"/>
  <c r="D35"/>
  <c r="C35"/>
  <c r="C34"/>
  <c r="F33"/>
  <c r="C33"/>
  <c r="F32"/>
  <c r="C32"/>
  <c r="C54" s="1"/>
  <c r="F31"/>
  <c r="F54" s="1"/>
  <c r="C31"/>
  <c r="F30"/>
  <c r="E30"/>
  <c r="E54" s="1"/>
  <c r="C30"/>
  <c r="A48"/>
  <c r="A47"/>
  <c r="A46"/>
  <c r="A45"/>
  <c r="A44"/>
  <c r="A43"/>
  <c r="A42"/>
  <c r="A41"/>
  <c r="A40"/>
  <c r="A39"/>
  <c r="A38"/>
  <c r="A37"/>
  <c r="A36"/>
  <c r="A35"/>
  <c r="A34"/>
  <c r="A33"/>
  <c r="A32"/>
  <c r="A31"/>
  <c r="A30"/>
  <c r="F27"/>
  <c r="E27"/>
  <c r="D27"/>
  <c r="F26"/>
  <c r="E26"/>
  <c r="D26"/>
  <c r="F25"/>
  <c r="E25"/>
  <c r="D25"/>
  <c r="F24"/>
  <c r="E24"/>
  <c r="D24"/>
  <c r="F23"/>
  <c r="E23"/>
  <c r="D23"/>
  <c r="C27"/>
  <c r="C26"/>
  <c r="C25"/>
  <c r="C53" s="1"/>
  <c r="C24"/>
  <c r="C23"/>
  <c r="F21"/>
  <c r="E21"/>
  <c r="D21"/>
  <c r="C21"/>
  <c r="F20"/>
  <c r="E20"/>
  <c r="D20"/>
  <c r="C20"/>
  <c r="F19"/>
  <c r="E19"/>
  <c r="D19"/>
  <c r="C19"/>
  <c r="F18"/>
  <c r="E18"/>
  <c r="D18"/>
  <c r="C18"/>
  <c r="F52"/>
  <c r="E52"/>
  <c r="A27"/>
  <c r="A26"/>
  <c r="A25"/>
  <c r="A24"/>
  <c r="A23"/>
  <c r="A22"/>
  <c r="B18"/>
  <c r="A21"/>
  <c r="A20"/>
  <c r="A19"/>
  <c r="A18"/>
  <c r="J31" i="2"/>
  <c r="G31"/>
  <c r="D31"/>
  <c r="J30"/>
  <c r="G30"/>
  <c r="D30"/>
  <c r="J29"/>
  <c r="G29"/>
  <c r="D29"/>
  <c r="J28"/>
  <c r="G28"/>
  <c r="D28"/>
  <c r="J26"/>
  <c r="G26"/>
  <c r="D26"/>
  <c r="J25"/>
  <c r="G25"/>
  <c r="D25"/>
  <c r="H21"/>
  <c r="J21"/>
  <c r="J20"/>
  <c r="J19"/>
  <c r="J18"/>
  <c r="J17"/>
  <c r="J15"/>
  <c r="J14"/>
  <c r="J12"/>
  <c r="J11"/>
  <c r="J10"/>
  <c r="J9"/>
  <c r="J8"/>
  <c r="E21"/>
  <c r="G21"/>
  <c r="G20"/>
  <c r="G19"/>
  <c r="G18"/>
  <c r="G17"/>
  <c r="G15"/>
  <c r="G14"/>
  <c r="G12"/>
  <c r="G11"/>
  <c r="G10"/>
  <c r="G9"/>
  <c r="G8"/>
  <c r="D20"/>
  <c r="D19"/>
  <c r="D18"/>
  <c r="D17"/>
  <c r="D15"/>
  <c r="D14"/>
  <c r="D12"/>
  <c r="D11"/>
  <c r="D10"/>
  <c r="D9"/>
  <c r="D8"/>
  <c r="B21"/>
  <c r="C8"/>
  <c r="C12"/>
  <c r="A16" i="4"/>
  <c r="C18" i="2"/>
  <c r="I8"/>
  <c r="I9"/>
  <c r="I10"/>
  <c r="I11"/>
  <c r="I12"/>
  <c r="I14"/>
  <c r="I15"/>
  <c r="I17"/>
  <c r="I18"/>
  <c r="I19"/>
  <c r="H33"/>
  <c r="J33"/>
  <c r="J35"/>
  <c r="E33"/>
  <c r="G33"/>
  <c r="G35"/>
  <c r="C10"/>
  <c r="C15"/>
  <c r="F8"/>
  <c r="F9"/>
  <c r="F10"/>
  <c r="F11"/>
  <c r="F12"/>
  <c r="F14"/>
  <c r="F15"/>
  <c r="F17"/>
  <c r="F18"/>
  <c r="F19"/>
  <c r="C25"/>
  <c r="F25"/>
  <c r="I25"/>
  <c r="C26"/>
  <c r="F26"/>
  <c r="I26"/>
  <c r="C28"/>
  <c r="F28"/>
  <c r="I28"/>
  <c r="C29"/>
  <c r="F29"/>
  <c r="I29"/>
  <c r="C30"/>
  <c r="F30"/>
  <c r="I30"/>
  <c r="C31"/>
  <c r="F31"/>
  <c r="I31"/>
  <c r="B33"/>
  <c r="F33"/>
  <c r="C9"/>
  <c r="C11"/>
  <c r="C14"/>
  <c r="C17"/>
  <c r="C19"/>
  <c r="C21"/>
  <c r="D21"/>
  <c r="F21"/>
  <c r="I21"/>
  <c r="E53" i="4"/>
  <c r="D55"/>
  <c r="F55"/>
  <c r="D56"/>
  <c r="F53"/>
  <c r="E56"/>
  <c r="D33" i="2"/>
  <c r="H35"/>
  <c r="E35"/>
  <c r="C33"/>
  <c r="I33"/>
  <c r="B35"/>
  <c r="D35"/>
</calcChain>
</file>

<file path=xl/sharedStrings.xml><?xml version="1.0" encoding="utf-8"?>
<sst xmlns="http://schemas.openxmlformats.org/spreadsheetml/2006/main" count="719" uniqueCount="672">
  <si>
    <t>C10</t>
  </si>
  <si>
    <t>Capacity to engage and commit</t>
  </si>
  <si>
    <t>C20</t>
  </si>
  <si>
    <t>C30</t>
  </si>
  <si>
    <t>C40</t>
  </si>
  <si>
    <t>C50</t>
  </si>
  <si>
    <t>C101</t>
  </si>
  <si>
    <t>C102</t>
  </si>
  <si>
    <t>C103</t>
  </si>
  <si>
    <t>C104</t>
  </si>
  <si>
    <t>C105</t>
  </si>
  <si>
    <t>C201</t>
  </si>
  <si>
    <t>C202</t>
  </si>
  <si>
    <t>C203</t>
  </si>
  <si>
    <t>C204</t>
  </si>
  <si>
    <t>C205</t>
  </si>
  <si>
    <t>C206</t>
  </si>
  <si>
    <t>C301</t>
  </si>
  <si>
    <t>C302</t>
  </si>
  <si>
    <t>C303</t>
  </si>
  <si>
    <t>C304</t>
  </si>
  <si>
    <t>C305</t>
  </si>
  <si>
    <t>C306</t>
  </si>
  <si>
    <t>Networking</t>
  </si>
  <si>
    <t>Relationships with donors</t>
  </si>
  <si>
    <t>C401</t>
  </si>
  <si>
    <t>C402</t>
  </si>
  <si>
    <t>C403</t>
  </si>
  <si>
    <t>C404</t>
  </si>
  <si>
    <t>Organisational change</t>
  </si>
  <si>
    <t>Documenting and sharing knowledge and lessons learned</t>
  </si>
  <si>
    <t>C501</t>
  </si>
  <si>
    <t>C502</t>
  </si>
  <si>
    <t>C503</t>
  </si>
  <si>
    <t>C504</t>
  </si>
  <si>
    <t>Balancing diversity of viewpoints</t>
  </si>
  <si>
    <t>C307</t>
  </si>
  <si>
    <t>%</t>
  </si>
  <si>
    <t>Euro</t>
  </si>
  <si>
    <t xml:space="preserve"> - PROTOS</t>
  </si>
  <si>
    <t>etc.</t>
  </si>
  <si>
    <t>TOTAL</t>
  </si>
  <si>
    <t>C1</t>
  </si>
  <si>
    <t>C11</t>
  </si>
  <si>
    <t>11a</t>
  </si>
  <si>
    <t>11b</t>
  </si>
  <si>
    <t>11c</t>
  </si>
  <si>
    <t>11d</t>
  </si>
  <si>
    <t>11e</t>
  </si>
  <si>
    <t>11f</t>
  </si>
  <si>
    <t>11g</t>
  </si>
  <si>
    <t>11h</t>
  </si>
  <si>
    <t>11i</t>
  </si>
  <si>
    <t>C12</t>
  </si>
  <si>
    <t>12a</t>
  </si>
  <si>
    <t>12b</t>
  </si>
  <si>
    <t>12c</t>
  </si>
  <si>
    <t>12d</t>
  </si>
  <si>
    <t>12e</t>
  </si>
  <si>
    <t>C13</t>
  </si>
  <si>
    <t>13a</t>
  </si>
  <si>
    <t>13b</t>
  </si>
  <si>
    <t>13c</t>
  </si>
  <si>
    <t>13d</t>
  </si>
  <si>
    <t>13e</t>
  </si>
  <si>
    <t>13g</t>
  </si>
  <si>
    <t>C14</t>
  </si>
  <si>
    <t>14a</t>
  </si>
  <si>
    <t>14b</t>
  </si>
  <si>
    <t>14c</t>
  </si>
  <si>
    <t>14d</t>
  </si>
  <si>
    <t>C15</t>
  </si>
  <si>
    <t>15a</t>
  </si>
  <si>
    <t>15b</t>
  </si>
  <si>
    <t>15c</t>
  </si>
  <si>
    <t>15d</t>
  </si>
  <si>
    <t>15e</t>
  </si>
  <si>
    <t>15f</t>
  </si>
  <si>
    <t>11j</t>
  </si>
  <si>
    <t>11k</t>
  </si>
  <si>
    <t>Leadership</t>
  </si>
  <si>
    <t>C2</t>
  </si>
  <si>
    <t>21a</t>
  </si>
  <si>
    <t>21b</t>
  </si>
  <si>
    <t>21c</t>
  </si>
  <si>
    <t>21d</t>
  </si>
  <si>
    <t>21e</t>
  </si>
  <si>
    <t>21f</t>
  </si>
  <si>
    <t>21h</t>
  </si>
  <si>
    <t>21i</t>
  </si>
  <si>
    <t>21j</t>
  </si>
  <si>
    <t>21k</t>
  </si>
  <si>
    <t>21l</t>
  </si>
  <si>
    <t>21m</t>
  </si>
  <si>
    <t>21n</t>
  </si>
  <si>
    <t>21o</t>
  </si>
  <si>
    <t>22a</t>
  </si>
  <si>
    <t>22b</t>
  </si>
  <si>
    <t>22c</t>
  </si>
  <si>
    <t>22d</t>
  </si>
  <si>
    <t>22e</t>
  </si>
  <si>
    <t>22f</t>
  </si>
  <si>
    <t>22g</t>
  </si>
  <si>
    <t>22h</t>
  </si>
  <si>
    <t>22i</t>
  </si>
  <si>
    <t>22j</t>
  </si>
  <si>
    <t>22k</t>
  </si>
  <si>
    <t>C23</t>
  </si>
  <si>
    <t>23a</t>
  </si>
  <si>
    <t>23b</t>
  </si>
  <si>
    <t>23c</t>
  </si>
  <si>
    <t>23d</t>
  </si>
  <si>
    <t>23e</t>
  </si>
  <si>
    <t>23f</t>
  </si>
  <si>
    <t>23g</t>
  </si>
  <si>
    <t>23h</t>
  </si>
  <si>
    <t>C24</t>
  </si>
  <si>
    <t>24a</t>
  </si>
  <si>
    <t>24b</t>
  </si>
  <si>
    <t>24c</t>
  </si>
  <si>
    <t>24d</t>
  </si>
  <si>
    <t>24e</t>
  </si>
  <si>
    <t>24f</t>
  </si>
  <si>
    <t>C25</t>
  </si>
  <si>
    <t>25a</t>
  </si>
  <si>
    <t>25b</t>
  </si>
  <si>
    <t>25c</t>
  </si>
  <si>
    <t>25d</t>
  </si>
  <si>
    <t>C26</t>
  </si>
  <si>
    <t>26a</t>
  </si>
  <si>
    <t>26b</t>
  </si>
  <si>
    <t>26c</t>
  </si>
  <si>
    <t>26e</t>
  </si>
  <si>
    <t>26f</t>
  </si>
  <si>
    <t>C21</t>
  </si>
  <si>
    <t>21g</t>
  </si>
  <si>
    <t>C22</t>
  </si>
  <si>
    <t>15g</t>
  </si>
  <si>
    <t>22l</t>
  </si>
  <si>
    <t>22m</t>
  </si>
  <si>
    <t>26d</t>
  </si>
  <si>
    <t>C3</t>
  </si>
  <si>
    <t>C31</t>
  </si>
  <si>
    <t>31a</t>
  </si>
  <si>
    <t>31b</t>
  </si>
  <si>
    <t>31c</t>
  </si>
  <si>
    <t>C32</t>
  </si>
  <si>
    <t>32a</t>
  </si>
  <si>
    <t>32b</t>
  </si>
  <si>
    <t>32c</t>
  </si>
  <si>
    <t>32d</t>
  </si>
  <si>
    <t>32e</t>
  </si>
  <si>
    <t>32f</t>
  </si>
  <si>
    <t>32g</t>
  </si>
  <si>
    <t>32h</t>
  </si>
  <si>
    <t>32i</t>
  </si>
  <si>
    <t>32j</t>
  </si>
  <si>
    <t>C33</t>
  </si>
  <si>
    <t>33a</t>
  </si>
  <si>
    <t>33b</t>
  </si>
  <si>
    <t>33c</t>
  </si>
  <si>
    <t>33d</t>
  </si>
  <si>
    <t>33e</t>
  </si>
  <si>
    <t>C35</t>
  </si>
  <si>
    <t>35a</t>
  </si>
  <si>
    <t>35b</t>
  </si>
  <si>
    <t>C36</t>
  </si>
  <si>
    <t>36a</t>
  </si>
  <si>
    <t>36b</t>
  </si>
  <si>
    <t>36d</t>
  </si>
  <si>
    <t>32k</t>
  </si>
  <si>
    <t>15h</t>
  </si>
  <si>
    <t>36c</t>
  </si>
  <si>
    <t>C41</t>
  </si>
  <si>
    <t>41a</t>
  </si>
  <si>
    <t>41b</t>
  </si>
  <si>
    <t>41c</t>
  </si>
  <si>
    <t>C42</t>
  </si>
  <si>
    <t>42a</t>
  </si>
  <si>
    <t>42b</t>
  </si>
  <si>
    <t>42c</t>
  </si>
  <si>
    <t>42d</t>
  </si>
  <si>
    <t>42e</t>
  </si>
  <si>
    <t>43a</t>
  </si>
  <si>
    <t>43b</t>
  </si>
  <si>
    <t>43c</t>
  </si>
  <si>
    <t>43d</t>
  </si>
  <si>
    <t>43e</t>
  </si>
  <si>
    <t>43f</t>
  </si>
  <si>
    <t>C44</t>
  </si>
  <si>
    <t>44a</t>
  </si>
  <si>
    <t>44b</t>
  </si>
  <si>
    <t>44c</t>
  </si>
  <si>
    <t>44d</t>
  </si>
  <si>
    <t>45a</t>
  </si>
  <si>
    <t>45b</t>
  </si>
  <si>
    <t>45c</t>
  </si>
  <si>
    <t>45d</t>
  </si>
  <si>
    <t>C45</t>
  </si>
  <si>
    <t>46e</t>
  </si>
  <si>
    <t>46f</t>
  </si>
  <si>
    <t>46g</t>
  </si>
  <si>
    <t>C46</t>
  </si>
  <si>
    <t>46a</t>
  </si>
  <si>
    <t>46b</t>
  </si>
  <si>
    <t>46c</t>
  </si>
  <si>
    <t>46d</t>
  </si>
  <si>
    <t>C5</t>
  </si>
  <si>
    <t>C51</t>
  </si>
  <si>
    <t>51a</t>
  </si>
  <si>
    <t>51b</t>
  </si>
  <si>
    <t>51c</t>
  </si>
  <si>
    <t>51d</t>
  </si>
  <si>
    <t>51g</t>
  </si>
  <si>
    <t>51h</t>
  </si>
  <si>
    <t>51i</t>
  </si>
  <si>
    <t>C52</t>
  </si>
  <si>
    <t>52a</t>
  </si>
  <si>
    <t>52b</t>
  </si>
  <si>
    <t>52c</t>
  </si>
  <si>
    <t>52d</t>
  </si>
  <si>
    <t>52e</t>
  </si>
  <si>
    <t>52f</t>
  </si>
  <si>
    <t>52g</t>
  </si>
  <si>
    <t>52h</t>
  </si>
  <si>
    <t>C53</t>
  </si>
  <si>
    <t>53a</t>
  </si>
  <si>
    <t>53b</t>
  </si>
  <si>
    <t>53c</t>
  </si>
  <si>
    <t>C54</t>
  </si>
  <si>
    <t>54a</t>
  </si>
  <si>
    <t>54b</t>
  </si>
  <si>
    <t>C55</t>
  </si>
  <si>
    <t>55a</t>
  </si>
  <si>
    <t>55b</t>
  </si>
  <si>
    <t>55c</t>
  </si>
  <si>
    <t>55d</t>
  </si>
  <si>
    <t>55e</t>
  </si>
  <si>
    <t>55f</t>
  </si>
  <si>
    <t>55g</t>
  </si>
  <si>
    <t>46h</t>
  </si>
  <si>
    <t>54c</t>
  </si>
  <si>
    <t>54d</t>
  </si>
  <si>
    <t>54e</t>
  </si>
  <si>
    <t>54f</t>
  </si>
  <si>
    <t>54g</t>
  </si>
  <si>
    <t>C 55</t>
  </si>
  <si>
    <t>C34</t>
  </si>
  <si>
    <t>34a</t>
  </si>
  <si>
    <t>34b</t>
  </si>
  <si>
    <t>34c</t>
  </si>
  <si>
    <t>34d</t>
  </si>
  <si>
    <t>34f</t>
  </si>
  <si>
    <t>34g</t>
  </si>
  <si>
    <t>34h</t>
  </si>
  <si>
    <t>34i</t>
  </si>
  <si>
    <t>C4</t>
  </si>
  <si>
    <t>C43</t>
  </si>
  <si>
    <t>24g</t>
  </si>
  <si>
    <t>11l</t>
  </si>
  <si>
    <t>OK</t>
  </si>
  <si>
    <t>14e</t>
  </si>
  <si>
    <t>34e</t>
  </si>
  <si>
    <t>45e</t>
  </si>
  <si>
    <t>13f</t>
  </si>
  <si>
    <t>13h</t>
  </si>
  <si>
    <t>24h</t>
  </si>
  <si>
    <t>24i</t>
  </si>
  <si>
    <t>31d</t>
  </si>
  <si>
    <t>33f</t>
  </si>
  <si>
    <t>34j</t>
  </si>
  <si>
    <t>34k</t>
  </si>
  <si>
    <t>43g</t>
  </si>
  <si>
    <t>44e</t>
  </si>
  <si>
    <t>51e</t>
  </si>
  <si>
    <t>51f</t>
  </si>
  <si>
    <t>The mission, strategy and values of the NGO, are they formulated with the participation of the Board of Directors and the staff of the NGO?</t>
  </si>
  <si>
    <t>Does the NGO cover a specific geographical area?</t>
  </si>
  <si>
    <t>Does the NGO strategy take into account the national/regional/local development plans?</t>
  </si>
  <si>
    <t>To what extent does the NGO use a strategic plan with long term objectives to orient its overall decisions and operations?</t>
  </si>
  <si>
    <t>Is the staff committed to quality and accountability in their work? Is there a collective ambition to improve the capacities of the NGO?</t>
  </si>
  <si>
    <t>Does management proactively prevent and react to risks and threats?</t>
  </si>
  <si>
    <t>Are staff members consulted in areas where they have experience and knowhow?</t>
  </si>
  <si>
    <t>Is the management stable?</t>
  </si>
  <si>
    <t>Commitment of the Board of Directors</t>
  </si>
  <si>
    <t>To what extent does the Board of Directors actively participate in the strategic reflections of the NGO?</t>
  </si>
  <si>
    <t>Are the members of the Board of Directors convinced of the importance of the NGO and its objectives?</t>
  </si>
  <si>
    <t>Recognition by the stakeholders</t>
  </si>
  <si>
    <t>Has the NGO received recognition for its work from the local and national politicians?</t>
  </si>
  <si>
    <t>… from other NGOs?</t>
  </si>
  <si>
    <t>… from civil society and other stakeholders?</t>
  </si>
  <si>
    <t>Do other persons and organisations consider the NGO to be a legitimate partner?</t>
  </si>
  <si>
    <t xml:space="preserve"> - in het field of local culture and languages?</t>
  </si>
  <si>
    <t>HR Policy</t>
  </si>
  <si>
    <t>Internal communication</t>
  </si>
  <si>
    <t>Is there a transparent decision-making process (including men and women)?</t>
  </si>
  <si>
    <t>Are decisions regarding HR management communicated within the NGO?</t>
  </si>
  <si>
    <t>Financial management</t>
  </si>
  <si>
    <t>11m</t>
  </si>
  <si>
    <t>11n</t>
  </si>
  <si>
    <t>Does the operational plan take into account the available human and financial resources?</t>
  </si>
  <si>
    <t>Monitoring and Evaluation - Quality Management</t>
  </si>
  <si>
    <t>Does the NGO verify regularly if its own objectives are being reached?</t>
  </si>
  <si>
    <t>Does the NGO actively pursue existing funding opportunities?</t>
  </si>
  <si>
    <t>To what extent is the NGO capable of supporting the capacity development of its partners?</t>
  </si>
  <si>
    <t>Mobilisation of resources and support</t>
  </si>
  <si>
    <t>Does the NGO receive sufficient support from its main stakeholders?</t>
  </si>
  <si>
    <t>After a policy change, does the NGO take follow-up actions to foster implementation of the policy changes?</t>
  </si>
  <si>
    <t>Does the NGO build alliances and networks to enlist others in joint action with the aim - amongst others - to secure policy changes?</t>
  </si>
  <si>
    <t>Relationships with other stakeholders</t>
  </si>
  <si>
    <t xml:space="preserve">Does the NGO have good relationships with its target groups and stakeholders? </t>
  </si>
  <si>
    <t xml:space="preserve"> - In general</t>
  </si>
  <si>
    <t xml:space="preserve"> - with the target groups</t>
  </si>
  <si>
    <t>Are the information and experiences of the target groups reflected at the strategic level of the NGO?</t>
  </si>
  <si>
    <t xml:space="preserve"> - with the private sector</t>
  </si>
  <si>
    <t>Does the NGO clearly perceive the difference with private sector enterprises?</t>
  </si>
  <si>
    <t>Are the nature and objectives of the collaboration with private sector partners clear and transparent?</t>
  </si>
  <si>
    <t>To what extent are the relationships with donors harmonious and do they respond to the expectations of both parties?</t>
  </si>
  <si>
    <t xml:space="preserve">Does the NGO build and maintain good relationships with its donors? </t>
  </si>
  <si>
    <t>Relationship with PROTOS</t>
  </si>
  <si>
    <t>To what extent is the relationships with PROTOS harmonious and does it respond to the expectations of both parties?</t>
  </si>
  <si>
    <t>The NGO is capable to learn continuously, to take on new roles and to adapt to a changing context and new needs</t>
  </si>
  <si>
    <t>To what extent is organisational change accepted and encouraged?</t>
  </si>
  <si>
    <t>How are changes in the context that will affect the NGO anticipated? Are these changes turned into opportunities to improve the working of the NGO?</t>
  </si>
  <si>
    <t>Does the NGO develop new actions based on the expected evolution of the context and the needs of the target group?</t>
  </si>
  <si>
    <t>To what extent are concrete measures taken to encourage a culture of learning?</t>
  </si>
  <si>
    <t>Are there efforts to stimulate an open and safe learning environment in the NGO?</t>
  </si>
  <si>
    <t>Innovation</t>
  </si>
  <si>
    <t>To what extent is the NGO innovative?</t>
  </si>
  <si>
    <t xml:space="preserve"> - in the field of politics/policies?</t>
  </si>
  <si>
    <t xml:space="preserve"> - in the field of administration and finance?</t>
  </si>
  <si>
    <t xml:space="preserve"> - in the field of project/programme implementation?</t>
  </si>
  <si>
    <t>Maintaining strategic coherence</t>
  </si>
  <si>
    <t xml:space="preserve">Is there good coherence between the operational and strategic level? Is the mission and vision translated in annual plans in a coherent way? </t>
  </si>
  <si>
    <t>Is there synergy and complementarity between the different parts of the NGO?</t>
  </si>
  <si>
    <t>Are important decisions based on the mission, strategy and values of the NGO?</t>
  </si>
  <si>
    <t>Is there clarity of mandate, vision and strategy within the NGO?</t>
  </si>
  <si>
    <t>To what extent does the balance between the organisational functions contribute to coherence?</t>
  </si>
  <si>
    <t>Has there been a strategic reflection about having a centralised/decentralised organisation?</t>
  </si>
  <si>
    <t>Do the central office and the antennas share the same ideas, mission and strategies?</t>
  </si>
  <si>
    <t>Are both the central office and antennas involved in important decisions?</t>
  </si>
  <si>
    <t>Is there adequate communication between all components of the NGO?</t>
  </si>
  <si>
    <t>To what extent is there a balance between different viewpoints within the NGO?</t>
  </si>
  <si>
    <t>Does the NGO make sure that the needs of the target group are reached through objective criteria and not through personal relationships?</t>
  </si>
  <si>
    <t>Does the NGO have a financial management system assuring standardisation of process and compliance within the NGO, such as the existence and application of financial and administrative manuals?</t>
  </si>
  <si>
    <t>Governance</t>
  </si>
  <si>
    <t>To what extent does the governance function contribute to coherence with the NGOs core values?</t>
  </si>
  <si>
    <t>Are mechanisms in place to prevent misuse and/or fraud of funds and corruption?</t>
  </si>
  <si>
    <t>Is there an internal grievance and stakeholders complaints mechanism in place and functional?</t>
  </si>
  <si>
    <t>Is the management available for communication and discussion with the staff?</t>
  </si>
  <si>
    <t>… from the Ministries and technical services? Is its strategy sufficiently relevant with regard to government policies?</t>
  </si>
  <si>
    <t>Is the team diverse in terms of origin of different regions, gender, ethnical groups, technical training,…?</t>
  </si>
  <si>
    <t>Is there a 'HIV/AIDS in the workplace' policy? Is this policy put in practice?</t>
  </si>
  <si>
    <t>Does the quality image and seriousness of the NGO contribute to its contacts with donors?</t>
  </si>
  <si>
    <t>Does the NGO consider lobbying and advocacy to be part of its mission?</t>
  </si>
  <si>
    <t>Does the NGO innovate in strategic interventions, products and services?</t>
  </si>
  <si>
    <t>Is there an open attitude to changes, new ideas and experimentation?</t>
  </si>
  <si>
    <t>To what extent is attention paid to building and maintaining organisational memory?</t>
  </si>
  <si>
    <t>Are the various components of the NGO programme part of a logical and effective overall strategy?</t>
  </si>
  <si>
    <t>Do they work to implement the same commonly agreed strategy?</t>
  </si>
  <si>
    <t>Is there adequate technical specialisation without this leading to fragmentation?</t>
  </si>
  <si>
    <t>To what extent is the NGO capable of mobilising funds for its development projects and programmes?</t>
  </si>
  <si>
    <t>Does the NGO support the participation of its target group in platforms?</t>
  </si>
  <si>
    <t>Does the NGO make use of innovation and lessons learned of other (similar) organisations?</t>
  </si>
  <si>
    <t>Does the NGO involve its stakeholders in the evaluation of its performance and the adaptation of its strategies?</t>
  </si>
  <si>
    <t>Are the ambitions of the NGO in line with its resources (financial and human)?</t>
  </si>
  <si>
    <t>Does the NGO have reliable and correct accounting procedures?</t>
  </si>
  <si>
    <t>Does the NGO modify the planning if necessary? Does the NGO take into account the lessons learned from this verification?</t>
  </si>
  <si>
    <t>Does the NGO have sufficient financial autonomy to be independent from its donors?</t>
  </si>
  <si>
    <t>Does the NGO analyse the strengths and weaknesses of its partners?</t>
  </si>
  <si>
    <t>Does the NGO monitor the results of such capacity development of its partners?</t>
  </si>
  <si>
    <t>Is the NGO able to motivate other organisations to launch joint and complementary actions?</t>
  </si>
  <si>
    <t>Does the NGO pay particular attention to the gender aspects and power relations within the analysis of the situation and the advocacy activities?</t>
  </si>
  <si>
    <t>Does the NGO create alliances with civil society organisations?</t>
  </si>
  <si>
    <t>Does the NGO have experience and competences in the field of action-research?</t>
  </si>
  <si>
    <t>Does the NGO commit to networking? Does the NGO see the benefits and advantages? Does the NGO perceive the potential risks?</t>
  </si>
  <si>
    <t>OK and !</t>
  </si>
  <si>
    <t>OK but</t>
  </si>
  <si>
    <t>Problem</t>
  </si>
  <si>
    <t>Not sure if relevant</t>
  </si>
  <si>
    <t xml:space="preserve">Strategy, mission/vision and values
</t>
  </si>
  <si>
    <t>Mark "1" in the column that corresponds to your answer</t>
  </si>
  <si>
    <t>Has the NGO developed its mission, strategy and values with long term objectives? Are they coherent with the results the NGO wants to achieve?</t>
  </si>
  <si>
    <t>Did this mission/vision/strategy consider that water supply and sanitation are no aims by itself, but means to ensure a better situation for the population?</t>
  </si>
  <si>
    <t>Has this vulnerability criteria been taken into account when choosing the geographic intervention areas of the NGO?</t>
  </si>
  <si>
    <t>Does the strategy put forward cross cutting aspects such as: gender, environment,….?</t>
  </si>
  <si>
    <t>Are the mission, strategy and values of the NGO clear (e.g. been written down, easily understood by everybody,…)</t>
  </si>
  <si>
    <t>Does the NGO communicate this strategy clearly and openly?</t>
  </si>
  <si>
    <t>Are the vision and mission statements of the NGO been reviewed periodically to ensure a better performance, among others by taking into account the operational experience and the changes in the context?</t>
  </si>
  <si>
    <t>Next line: Please include your conclusion on this topic, the needs for capacity strengthening and mark a global score in one of the columns at the right side</t>
  </si>
  <si>
    <t>To what extent is there a sense of 'collective drive' and energy to overcome external constraints and to go ahead with the decisions taken? To what extent is the staff motivated to reach (tangible) results?</t>
  </si>
  <si>
    <t>The staff displays passion and commitment to their work and the objectives of the NGO?</t>
  </si>
  <si>
    <t>Does the staff judge that the working conditions are reasonable (salary, holidays, additional benefits,…)?</t>
  </si>
  <si>
    <t>Is the NGO team relatively stable? Is the level of staff rotation manageable?</t>
  </si>
  <si>
    <t>To what extent does the management motivate and strengthen the staff towards achieving results?</t>
  </si>
  <si>
    <t>Are there regular meetings with the staff?</t>
  </si>
  <si>
    <t>Does the management have capacities regarding: planning, monitoring and evaluating the NGO's work?</t>
  </si>
  <si>
    <t>Is the NGO not too dependent on a single director/manager (and/or its network)?</t>
  </si>
  <si>
    <t>Is the role of the Board of Directors well described and applied within the organisation?</t>
  </si>
  <si>
    <t xml:space="preserve"> To what extent is the NGO recognised by other organisations and persons?</t>
  </si>
  <si>
    <t>Has the NGO received recognition for its work (e.g. in the media, receiving awards,…)?</t>
  </si>
  <si>
    <t>The NGO has the knowledge, expertise and experience required to carry out actions and achieve the expected results. This includes technical and logistical skills and managerial competencies</t>
  </si>
  <si>
    <t>Number and competencies/capacities of the staff</t>
  </si>
  <si>
    <t xml:space="preserve"> - in the field of administration, finances and HRM?</t>
  </si>
  <si>
    <t>Does the NGO have a HR policy that includes e.g. evaluation of performances, a competitive salary, the development of competencies?</t>
  </si>
  <si>
    <t>Does the NGO use an accounting software programme that is in line with national requirements in this regard?</t>
  </si>
  <si>
    <t>Does the NGO have a legal status or registration?</t>
  </si>
  <si>
    <t>Are the buildings, equipment and materials in good condition?</t>
  </si>
  <si>
    <t>Is there a strategy for the maintenance and upgrading of offices, infrastructure, equipment and stock?</t>
  </si>
  <si>
    <t>Are the available financial resources utilised in an optimal way, and in order to respect the approved budget and to implement the agreed activities?</t>
  </si>
  <si>
    <t>Are financial deficits anticipated and/or avoided?</t>
  </si>
  <si>
    <t>Are fixed (overhead) costs and personnel costs sufficiently covered?</t>
  </si>
  <si>
    <t xml:space="preserve">Does the NGO elaborate operational plans: half yearly, annual, quarterly? </t>
  </si>
  <si>
    <t>Operational planning and (project) formulation</t>
  </si>
  <si>
    <t>Does the NGO formulate projects/programmes that are aligned and coherent with its mission/vision and based on opportunities that have been identified (in a participatory manner)?</t>
  </si>
  <si>
    <t>Is the operational team involved in the elaboration of such project and/or programmes?</t>
  </si>
  <si>
    <t>Does the NGO elaborate the different projects and programmes for several donors?</t>
  </si>
  <si>
    <t>Does the NGO use appropriate methodologies for planning and formulating development projects and programmes (e.g. SWOT, problem trees, risk analysis, internal/external scan)?</t>
  </si>
  <si>
    <t>Does the NGO organise the operational planning and project/programme formulation with the participation of the different stakeholders (e.g. users groups, minorities, women)?</t>
  </si>
  <si>
    <t>Does the NGO have a monitoring and evaluation system: be it their own system or a system proposed by a donor or public service?</t>
  </si>
  <si>
    <t>Did the NGO formulate SMART indicators, or others, that will enable it to well measure the effects (or even impacts) of its interventions?</t>
  </si>
  <si>
    <t>Monitoring and Evaluation (M&amp;E)</t>
  </si>
  <si>
    <t xml:space="preserve">Can its M &amp; E system easily be applied/used by the implementing partners? </t>
  </si>
  <si>
    <t>Does the NGO prepare monitoring reports that match the needs of the donor and target groups?</t>
  </si>
  <si>
    <t>Quality Management</t>
  </si>
  <si>
    <t>Does the NGO have a quality management system such as: ISO, EFQM,….?</t>
  </si>
  <si>
    <t>Does the NGO have a procedure manual or vademecum?</t>
  </si>
  <si>
    <t>Capability to strengthen the capacities of its collaborating partners</t>
  </si>
  <si>
    <t>Does the NGO have a strategy to strengthen the capacities of its stakeholders?</t>
  </si>
  <si>
    <t>The NGO is able to analyse and understand the environment/context and to develop/manage/maintain key relationships with other organisations and individuals in order to attract support and resources. It is about gaining credibility and legitimacy.</t>
  </si>
  <si>
    <t>To what extent is the NGO capable of mobilising resources and support, thanks to its networks?</t>
  </si>
  <si>
    <t>Does the NGO have mutual and constructive links with national and local service providers in order to obtain their support for its programmes? And vice versa?</t>
  </si>
  <si>
    <t xml:space="preserve">Advocacy - influencing people and institutions in decision-making </t>
  </si>
  <si>
    <t>Does the NGO have a clear idea of the interests that the NGO defends and the feasibility of the changes and improvement it proposes?</t>
  </si>
  <si>
    <t>Is the NGO capable of translating the needs of its stakeholders in proposals to improve the public strategy, and policy and its implementation?</t>
  </si>
  <si>
    <t>Is the NGO capable of formulating viable alternative policies - together with its stakeholders?</t>
  </si>
  <si>
    <t>To what extent does the NGO participate pro-actively in networks? To what extent does the NGO reformulate its strategy on the basis of its context and stakeholder analysis, with a particular attention to power/decision making relations?</t>
  </si>
  <si>
    <t xml:space="preserve">Does the NGO actively identify opportunities for collaboration or exchange with other organisations, in line with its own mission and strategy? </t>
  </si>
  <si>
    <t>Is the NGO involved in peer to peer communication/reviews, sharing information, joint learning and analysis?</t>
  </si>
  <si>
    <t>To what extent is there a relationship of trust and mutual support between the NGO and its partners?</t>
  </si>
  <si>
    <t>Does the NGO communicate regularly and openly its strategies and results with its stakeholders?</t>
  </si>
  <si>
    <t>Are the NGO and its stakeholders comfortable to discuss sensible topics (e.g. difficulties faced during collaboration, suspicion of fraud)?</t>
  </si>
  <si>
    <t>Are mechanisms in place that facilitate exchange and collaboration between target groups?</t>
  </si>
  <si>
    <t>Does the NGO see and seize opportunities to collaborate with the private sector?</t>
  </si>
  <si>
    <t>To what extent are strategies adapted according to lessons learned and changes in the working/political context?</t>
  </si>
  <si>
    <t>Are changes in the working/political context monitored and is the strategy adapted accordingly?</t>
  </si>
  <si>
    <t>Does the Board of directors and the management have a clear idea of how the organisation should evolve over the next few years?</t>
  </si>
  <si>
    <t>Learning attitude</t>
  </si>
  <si>
    <t>Does the NGO offer sufficient other opportunities to its staff to improve their competencies such as: on the job training, exchanges of experience, networking….?</t>
  </si>
  <si>
    <t>Does the NGO develop new (and/or replicable) methodologies and methods of intervention?</t>
  </si>
  <si>
    <t>Does the NGO generate knowledge (theories, concepts, new perspectives and models) on social, organisational and technical aspects of its work?</t>
  </si>
  <si>
    <t>Does the NGO have mechanisms to capitalise/systemise the experience of its past and current activities?</t>
  </si>
  <si>
    <t xml:space="preserve">Is there a clear procedure for transferring knowledge in case of succession and in the case of staff leaving? </t>
  </si>
  <si>
    <t>Does the NGO have a strategy to divulgate knowledge and lessons learned?</t>
  </si>
  <si>
    <t>Are new collaborators correctly emerged in their jobs and within the broader sector where the NGO works?</t>
  </si>
  <si>
    <t>Resilience/Risk management</t>
  </si>
  <si>
    <t>Is there a risk analysis and mitigating measures?</t>
  </si>
  <si>
    <t xml:space="preserve">Does the NGO staff know what to do (and how to communicate) in case of a crisis (e.g. prolonged loss of telecommunication networks, fire, earthquake, explosion, war, … major fraud with donor funds)? </t>
  </si>
  <si>
    <t>Does the NGO have a sufficient financial buffer to operate in case of delays in donor transfers?</t>
  </si>
  <si>
    <t>Are the strategies of the NGO in coherence with the national, regional and local development plans and/or objectives?</t>
  </si>
  <si>
    <t>Did the NGO remain loyal to its principles in situations where its mission, strategies and values could be compromised?</t>
  </si>
  <si>
    <t>Maintaining organisational coherence (only for NGOs with antennas or staff working in other organisations)</t>
  </si>
  <si>
    <t>Coherence in financial management and - systems</t>
  </si>
  <si>
    <t>To what extent is the NGO consistent and coherent in its financial management and systems?</t>
  </si>
  <si>
    <t>Does the operational staff have sufficient insight in the financial situation to take decisions, if delegated to do so?</t>
  </si>
  <si>
    <t>Are the procedures that assure an effective internal control in place?</t>
  </si>
  <si>
    <t>Is the audit report accompanied by a management letter (with action plan) and does the NGO use audit findings to improve procedures and performance?</t>
  </si>
  <si>
    <t>Is there a representative composition within the Board of Directors? Is there a transparent selection process? Are Board members appointed for a fixed number of years?</t>
  </si>
  <si>
    <t>Are formal/informal mechanisms in place to promote and guarantee good ethical behaviour in the NGO?</t>
  </si>
  <si>
    <t>Are sound integrity and ethical values, particularly of the management, developed and understood?</t>
  </si>
  <si>
    <t>Score of the NGO partner or PROTOS</t>
  </si>
  <si>
    <t>Country:</t>
  </si>
  <si>
    <t>E-mail  of this contact person:</t>
  </si>
  <si>
    <t>Name of the partner NGO of PROTOS:</t>
  </si>
  <si>
    <t>Synthesis of the results</t>
  </si>
  <si>
    <t>CC1 Capacity to engage and commit</t>
  </si>
  <si>
    <t>CC3 Capacity to relate and network</t>
  </si>
  <si>
    <t>Source: For the development of this tool, PROTOS has been inspired by the tools developed by IMPACT/NOVIB</t>
  </si>
  <si>
    <t>and by Via Don Bosco</t>
  </si>
  <si>
    <t>Financial information:</t>
  </si>
  <si>
    <t xml:space="preserve">Exchange rate: </t>
  </si>
  <si>
    <t>Exchange rate:</t>
  </si>
  <si>
    <t>Previous year</t>
  </si>
  <si>
    <t>Present year</t>
  </si>
  <si>
    <t>Next year</t>
  </si>
  <si>
    <t>Local amount</t>
  </si>
  <si>
    <t xml:space="preserve"> - others (specify)
</t>
  </si>
  <si>
    <t>International donors:</t>
  </si>
  <si>
    <t>National donors:</t>
  </si>
  <si>
    <t xml:space="preserve"> - others such as:</t>
  </si>
  <si>
    <t>COSTS</t>
  </si>
  <si>
    <t xml:space="preserve"> - Project  (specify):</t>
  </si>
  <si>
    <t xml:space="preserve"> - General costs:</t>
  </si>
  <si>
    <t xml:space="preserve"> - Other costs:</t>
  </si>
  <si>
    <t xml:space="preserve"> - other donors (specify)</t>
  </si>
  <si>
    <t>Difference income/costs:</t>
  </si>
  <si>
    <t>INCOME</t>
  </si>
  <si>
    <t xml:space="preserve"> Own income:</t>
  </si>
  <si>
    <t xml:space="preserve"> - bank interests</t>
  </si>
  <si>
    <t>Profile of the partner ONG:</t>
  </si>
  <si>
    <t>Please fill out the cells highlighted in green</t>
  </si>
  <si>
    <t>Name of the partner:</t>
  </si>
  <si>
    <t>Abbreviation:</t>
  </si>
  <si>
    <t>Mailing address:</t>
  </si>
  <si>
    <t>Physical address:</t>
  </si>
  <si>
    <t>E-mail:</t>
  </si>
  <si>
    <t>Tel:</t>
  </si>
  <si>
    <t>Fax:</t>
  </si>
  <si>
    <t>Site web:</t>
  </si>
  <si>
    <t>A. General information</t>
  </si>
  <si>
    <t>Institutional information</t>
  </si>
  <si>
    <t>Date of creation:</t>
  </si>
  <si>
    <t>Type of organisation (NGOs, local, decentralised, cooperative service, network, basic organisation,...):</t>
  </si>
  <si>
    <t>Legal status of the organisation:</t>
  </si>
  <si>
    <t xml:space="preserve"> - registration date:</t>
  </si>
  <si>
    <t>Contact person for PROTOS:</t>
  </si>
  <si>
    <t>B. Description of the organisation</t>
  </si>
  <si>
    <t xml:space="preserve">Type of activities:
</t>
  </si>
  <si>
    <t>Place of the main office:</t>
  </si>
  <si>
    <t>Place of the antennas:</t>
  </si>
  <si>
    <t xml:space="preserve">Participation in networks:
</t>
  </si>
  <si>
    <t>Last evaluation (specify the date, final evaluation or mid-term, domain):</t>
  </si>
  <si>
    <t>Number of staff: total</t>
  </si>
  <si>
    <t>Number of permanent collaborators: total</t>
  </si>
  <si>
    <t xml:space="preserve">  - Number of women</t>
  </si>
  <si>
    <t>Number of part-time collaborators: total</t>
  </si>
  <si>
    <t>Number of beneficiary collaborators: total</t>
  </si>
  <si>
    <t>Attach the organisational chart and descriptions of position (for relevant positions)</t>
  </si>
  <si>
    <t>Board of Directors:</t>
  </si>
  <si>
    <t xml:space="preserve"> - Members (organisations and qualifications of individual members):</t>
  </si>
  <si>
    <t>Key elements of the structure of the organisation:</t>
  </si>
  <si>
    <t>Average age of the team (and specify):</t>
  </si>
  <si>
    <t>Name of legal responsible:</t>
  </si>
  <si>
    <t xml:space="preserve">Description of the stakeholders and target groups:
</t>
  </si>
  <si>
    <t xml:space="preserve">Most recent planning exercise (indicate date):
</t>
  </si>
  <si>
    <t>General Assembly:</t>
  </si>
  <si>
    <t>Value and mission of organisation:</t>
  </si>
  <si>
    <t xml:space="preserve">Brief history:
</t>
  </si>
  <si>
    <t xml:space="preserve">Intervention regions:
</t>
  </si>
  <si>
    <t>Personnel:</t>
  </si>
  <si>
    <t xml:space="preserve"> - contribution of beneficiaries</t>
  </si>
  <si>
    <t xml:space="preserve"> - national government subsidies</t>
  </si>
  <si>
    <t>CC2 Capacity to perform and achieve results</t>
  </si>
  <si>
    <t>CC4 Capacity y to adapt and self-renew</t>
  </si>
  <si>
    <t>Date of the exercise:</t>
  </si>
  <si>
    <t xml:space="preserve">Person responsible for the exercise: </t>
  </si>
  <si>
    <t>Persons participating in the exercise:</t>
  </si>
  <si>
    <t>Time dedicated to this exercise (wo(men)/hours):</t>
  </si>
  <si>
    <t>The NGO has the will and the motivation/drive to choose, to empower and to create its own space in the world of rural development and to develop its own motivation and commitment. This is about the capacity to organise oneself and to motivate the team for working towards a common objective.</t>
  </si>
  <si>
    <t>Does the mission/vision/strategy explicitly mention the level and nature of the collaboration with local authorities?</t>
  </si>
  <si>
    <t>Does the mission/vision/strategy mention explicitly that the NGO will address vulnerable groups in local society such as: excluded groups, minorities, women, youth, ….?</t>
  </si>
  <si>
    <t>Are the objectives of the NGO realistic, measurable and can they be implemented within a specific timeframe?</t>
  </si>
  <si>
    <t xml:space="preserve">Does the NGO promote and publish (in writing, forum, …) its work? </t>
  </si>
  <si>
    <t xml:space="preserve">Is the NGO accountable and transparent to its target group regarding its activities, results and finances? </t>
  </si>
  <si>
    <t>To what extent are the NGO human resources well managed? To what extent is the NGO capable of recruiting and maintaining qualified staff?</t>
  </si>
  <si>
    <t>Are the organogram, hierarchical links and communication channels clearly established?</t>
  </si>
  <si>
    <t>Are the procedures for recruitment, evaluation and end of contract clearly formulated, explained to, and available for the staff?</t>
  </si>
  <si>
    <t>Are there contract formats? Are they linked to salary increases? Is there a transparent and competitive salary structure?</t>
  </si>
  <si>
    <t>Is there a policy with regard to engaging consultants (selection procedures, tariffs and standard contracts,…)?</t>
  </si>
  <si>
    <t>Is there a gender policy and policy against sexual harassment? Are these policies put in practice?</t>
  </si>
  <si>
    <t>Administrative and financial management</t>
  </si>
  <si>
    <t>To what extent are the NGO financial and administrative resources well and in a transparent manner managed?</t>
  </si>
  <si>
    <t>Administrative management</t>
  </si>
  <si>
    <t>Does the NGO have sufficient financial resources to implement its programme(s)? Can the NGO maintain its vital functions in periods of insufficient (external) funding of projects?</t>
  </si>
  <si>
    <t>Are budgets and finances of the NGO transparent? Does the NGO have access to clear and accurate information about its available resources?</t>
  </si>
  <si>
    <t>Are correct procedures in place for mobilising/committing financial resources e.g. delegation of expenses with maximum amounts depending on responsibilities of staff members?</t>
  </si>
  <si>
    <t>Are efforts made to diversify revenues (so that the NGO does not become too dependent on one or a few external financial resources)?</t>
  </si>
  <si>
    <t>To what extent does the NGO manage the process of planning and (project) formulation?</t>
  </si>
  <si>
    <t>Does the NGO identify opportunities and threats in the working environment and does the NGO take these into account when formulating projects and programmes?</t>
  </si>
  <si>
    <t>Negotiating donor funding (Resource Mobilisation)</t>
  </si>
  <si>
    <t xml:space="preserve">Does the NGO manage to mobilise sufficient donor funding for its developed projects and programmes (does the NGO have the network and negotiation capacities)? </t>
  </si>
  <si>
    <t>Does the NGO sufficiently support the users 'groups in their contact with the local authorities?</t>
  </si>
  <si>
    <t>Does the NGO plan the capacity development of its stakeholders in a participatory way?</t>
  </si>
  <si>
    <t>Does the NGO collaborate in a structural way (e.g. collaboration agreements) with organisations such as universities, research centres, laboratories,…?</t>
  </si>
  <si>
    <t>To what extent does the NGO influence the policies and practices of people and institutions in decision making positions?</t>
  </si>
  <si>
    <t>Is the NGO familiar with the sectorial national policies in the field of water and sanitation (and related areas)?</t>
  </si>
  <si>
    <t>Is the NGO participating in platforms and dialogue with political decision makers?</t>
  </si>
  <si>
    <t>Are the nature and the objective of the relations with PROTOS clear (expectations, division of responsibilities, decision-making power)?</t>
  </si>
  <si>
    <t>Does the NGO feel that PROTOS takes sufficiently into account the comments and the remarks of the NGO regarding the implementation of the programme?</t>
  </si>
  <si>
    <t>Is experimentation encouraged and are mistakes accepted as an inevitable part of this? Are they documented?</t>
  </si>
  <si>
    <t>Does the NGO offer sufficient training opportunities to its staff to improve their competences and consequently their performance?</t>
  </si>
  <si>
    <t>Is the information shared correctly and promptly among the NGO staff allowing them to have accurate information needed to perform effectively?</t>
  </si>
  <si>
    <t>Is the NGO aware of its own vulnerabilities, (e.g. extreme dependency on one donor; its team composition, ...) and is the NGO undertaking action to reduce this vulnerability?</t>
  </si>
  <si>
    <t>To what extent does the NGO stay aligned to its principles even under pressure?</t>
  </si>
  <si>
    <t xml:space="preserve"> - in the fields of national policies and legal frameworks?</t>
  </si>
  <si>
    <t>Is the legitimacy of the NGO strengthened based on the quality of its work and the monitoring of its activities?</t>
  </si>
  <si>
    <t>Do they have a clear vision of their role and responsibilities and the division of labour?</t>
  </si>
  <si>
    <t>Is the important information shared promptly and mutually between the central office and the antennas?</t>
  </si>
  <si>
    <t>Do the staff of the NGO represent a healthy mix of competences, social backgrounds, gender, origins, ethnical groups,..?</t>
  </si>
  <si>
    <t>Are the roles and responsibilities of the management in the field of financial planning, reporting and internal control formally defined, well documented and clearly communicated?</t>
  </si>
  <si>
    <t>Does the internal structure of the NGO allow an effective internal control over the financial management of the NGO?</t>
  </si>
  <si>
    <t>Are broad strategic issues discussed in Board of Directors' meetings or general annual assemblies?</t>
  </si>
  <si>
    <t>Are the respective roles and relation between the Board of Directors and the management clear (e.g. clearly defined mandate, number of meetings taking place, ...)?</t>
  </si>
  <si>
    <t>The 5 Core Capacities (CC) and the building blocks</t>
  </si>
  <si>
    <t>Analysis of the capacities of PROTOS' NGO-partners</t>
  </si>
  <si>
    <t>Does the staff of the NGO have the necessary professional skills, expertise and competencies to implement the programme.. 
 - in the technical aspects?</t>
  </si>
  <si>
    <t xml:space="preserve"> - in the field of cross cutting aspects such as: gender, environment, …?</t>
  </si>
  <si>
    <t>To what extent does the NGO manage the process of monitoring and evaluation and of quality management?</t>
  </si>
  <si>
    <t>Does the staff of the NGO have the necessary expertise and experience in the field of M&amp;E?</t>
  </si>
  <si>
    <t>Is the NGO sufficient confident to discuss difficult topics with the private sector (e.g. difficulties with certain practices of private enterprises that impact on the environment and the target group,…)?</t>
  </si>
  <si>
    <t xml:space="preserve">Does the NGO sufficiently use the information of the M&amp;E system to adapt its reporting and further planning? </t>
  </si>
  <si>
    <t>Is the NGO conscience of the necessity to include in its work larger development objectives such as local community development, decentralisation,…?</t>
  </si>
  <si>
    <t>Are financial systems and data independently and periodically reviewed by internal and external auditors?</t>
  </si>
  <si>
    <t>Capacity to balance coherence and diversity and to encourage both stability and innovation</t>
  </si>
  <si>
    <t>Capacity to relate and network with other organisations to attract resources and support</t>
  </si>
  <si>
    <t>Capacity to adapt and self-renew</t>
  </si>
  <si>
    <t>The NGO is capable to create links between its organisational objectives and its stakeholders. The NGO needs a diversity of skills and perspectives in its team. This will enable the NGO to react adequately and keep its focus in different situations.</t>
  </si>
  <si>
    <t>Capacity to perform the core functions (tasks) of the NGO and to achieve the results</t>
  </si>
  <si>
    <t>Human Resource Management (HRM)</t>
  </si>
  <si>
    <t>Is the NGO familiar with the strategy of local authorities in the field of water and sanitation (and related areas)?</t>
  </si>
  <si>
    <t>Does the NGO engage in direct action with the legislative and executive decision-makers in order to reach policy changes?</t>
  </si>
  <si>
    <t>Does the management of the NGO stimulate the staff (directors, heads of department,..) to participate in networks?</t>
  </si>
  <si>
    <t>To what extent is the NGO able to carry out its mission in situations of adversity and to manage (security)risks?</t>
  </si>
  <si>
    <t xml:space="preserve"> - in the field of organising/supporting the population, animating/working with groups?</t>
  </si>
  <si>
    <t xml:space="preserve"> - Frequency of meeting:</t>
  </si>
  <si>
    <t xml:space="preserve"> - Members:</t>
  </si>
  <si>
    <t xml:space="preserve"> - Frequency of meetings:</t>
  </si>
  <si>
    <r>
      <t>Does the NGO want to reach a specific target group? Has this target group be</t>
    </r>
    <r>
      <rPr>
        <sz val="10"/>
        <color rgb="FF0070C0"/>
        <rFont val="Arial"/>
        <family val="2"/>
      </rPr>
      <t>en</t>
    </r>
    <r>
      <rPr>
        <sz val="10"/>
        <color theme="1"/>
        <rFont val="Arial"/>
        <family val="2"/>
      </rPr>
      <t xml:space="preserve"> involved in the formulation of the policies and strategies? </t>
    </r>
  </si>
  <si>
    <t>Is there good communication between the staff and the Board?</t>
  </si>
  <si>
    <t>Does the NGO feel that it is sufficiently involved in the evaluations that PROTOS organises?</t>
  </si>
  <si>
    <t xml:space="preserve">Leadership: </t>
  </si>
  <si>
    <t xml:space="preserve">Strategy, mission/vision and values:
</t>
  </si>
  <si>
    <t>Commitment of the Board of Directors:</t>
  </si>
  <si>
    <t>Recognition by the stakeholders:</t>
  </si>
  <si>
    <t xml:space="preserve">Human Resource Management (HRM): </t>
  </si>
  <si>
    <t>Administrative and financial management:</t>
  </si>
  <si>
    <t>Operational planning and (project) formulation:</t>
  </si>
  <si>
    <t>Monitoring and Evaluation - Quality Management:</t>
  </si>
  <si>
    <t>Negotiating donor funding (Resource Mobilisation):</t>
  </si>
  <si>
    <t>Capability to strengthen the capacities of its collaborating partners:</t>
  </si>
  <si>
    <t>Mobilisation of resources and support:</t>
  </si>
  <si>
    <t>Advocacy - influencing people and institutions in decision-making:</t>
  </si>
  <si>
    <t>Networking:</t>
  </si>
  <si>
    <t>Relationships with other stakeholders:</t>
  </si>
  <si>
    <t>Relationship with PROTOS:</t>
  </si>
  <si>
    <t>Relationships with donors:</t>
  </si>
  <si>
    <t>Organisational change:</t>
  </si>
  <si>
    <t>Learning attitude:</t>
  </si>
  <si>
    <t>Innovation:</t>
  </si>
  <si>
    <t>Documenting and sharing knowledge and lessons learned:</t>
  </si>
  <si>
    <t>Resilience/Risk management:</t>
  </si>
  <si>
    <t>Maintaining strategic coherence:</t>
  </si>
  <si>
    <t>Maintaining organisational coherence (only for NGOs with antennas or staff working in other organisations):</t>
  </si>
  <si>
    <t>Balancing diversity of viewpoints:</t>
  </si>
  <si>
    <t>Coherence in financial management and - systems:</t>
  </si>
  <si>
    <t>Governance:</t>
  </si>
  <si>
    <t>dd</t>
  </si>
  <si>
    <t>Does the management stimulate the staff to be responsible and pro-active? Does the management delegate, among others, responsibilities?</t>
  </si>
  <si>
    <t>Is the composition of the Board of Directors sufficiently diverse (competencies and capacities, origin (geographically &amp; ethnical), gender, network, technical expertise) to cover all the challenges that the NGO faces?</t>
  </si>
  <si>
    <t>Is the experience of the operational staff being taken into account in the decision making process of the Board of directors?</t>
  </si>
  <si>
    <t>Is there an annual financial report (including a balance sheet and income and expenditure statement ), available for the partners and stakeholders? And for the staff?</t>
  </si>
  <si>
    <t>Does the NGO consider supporting capacity development to be part of its role?
- of decentralised authorities?
- of user groups?
- of other stakeholders?</t>
  </si>
  <si>
    <t>Does the NGO and its team have a common point of view of the legislative and regulatory framework of its activities?</t>
  </si>
  <si>
    <t>Does the NGO ensure that the needs of target groups are being taken into account at the level of the national sectorial policies and strategies?</t>
  </si>
  <si>
    <t>Is the NGO confident to raise sensitive issues with donors (e.g. discomfort with certain donor (or national government) demands, difficulties in obtaining expected results,…)?</t>
  </si>
  <si>
    <t>Is NGO confident to raise sensitive issues with PROTOS?</t>
  </si>
  <si>
    <t>Do new ideas come from all levels of the NGO (including the staff) and are being considered?</t>
  </si>
  <si>
    <t>Does the NGO use the lessons learned (in particular with regard to its operational work) to adapt on-going projects and programmes as well as future projects and programmes accordingly?</t>
  </si>
  <si>
    <r>
      <t>Does the NGO share the lessons learned from M &amp; E with its stakeholders</t>
    </r>
    <r>
      <rPr>
        <sz val="10"/>
        <color theme="1"/>
        <rFont val="Arial"/>
        <family val="2"/>
      </rPr>
      <t>?</t>
    </r>
  </si>
  <si>
    <t>Is it clear what the minimum requirements are that need to be in place in order for the NGO to operate following a crisis?</t>
  </si>
  <si>
    <t xml:space="preserve">Most recent strategic document(s):
</t>
  </si>
  <si>
    <t>Presence of expatriate experts in the team</t>
  </si>
  <si>
    <t xml:space="preserve"> - activites as service provider for other projects</t>
  </si>
  <si>
    <t>Please fill out the cells highlighted in green; the conversion into € is done automatically based on the currency in line 3 rate</t>
  </si>
  <si>
    <t>Logo Partner NGO and logo PROTOS</t>
  </si>
  <si>
    <t>Are strategic evaluations (mid term) and context analyses frequently updated and do they consider changed actor-constellations?</t>
  </si>
  <si>
    <t>Team spirit - motivation of the staff to achieve results</t>
  </si>
  <si>
    <t xml:space="preserve">Team spirit - motivation of the staff to achieve results: 
</t>
  </si>
  <si>
    <t>Strategies</t>
  </si>
  <si>
    <t>Strategies:</t>
  </si>
  <si>
    <t>Analysis of the core capacities of the PROTOS' NGO-partners</t>
  </si>
  <si>
    <t>CC5 Capacity to balance coherence and diversity</t>
  </si>
</sst>
</file>

<file path=xl/styles.xml><?xml version="1.0" encoding="utf-8"?>
<styleSheet xmlns="http://schemas.openxmlformats.org/spreadsheetml/2006/main">
  <fonts count="15">
    <font>
      <sz val="10"/>
      <color theme="1"/>
      <name val="Arial"/>
      <family val="2"/>
    </font>
    <font>
      <sz val="10"/>
      <name val="Arial"/>
      <family val="2"/>
    </font>
    <font>
      <sz val="14"/>
      <color theme="1"/>
      <name val="Arial"/>
      <family val="2"/>
    </font>
    <font>
      <b/>
      <sz val="10"/>
      <color theme="1"/>
      <name val="Arial"/>
      <family val="2"/>
    </font>
    <font>
      <sz val="18"/>
      <color theme="1"/>
      <name val="Arial"/>
      <family val="2"/>
    </font>
    <font>
      <b/>
      <sz val="10"/>
      <name val="Arial"/>
      <family val="2"/>
    </font>
    <font>
      <b/>
      <sz val="14"/>
      <name val="Arial"/>
      <family val="2"/>
    </font>
    <font>
      <i/>
      <sz val="10"/>
      <name val="Arial"/>
      <family val="2"/>
    </font>
    <font>
      <b/>
      <sz val="12"/>
      <color theme="1"/>
      <name val="Arial"/>
      <family val="2"/>
    </font>
    <font>
      <sz val="12"/>
      <color theme="1"/>
      <name val="Arial"/>
      <family val="2"/>
    </font>
    <font>
      <i/>
      <sz val="10"/>
      <color theme="1"/>
      <name val="Arial"/>
      <family val="2"/>
    </font>
    <font>
      <sz val="10"/>
      <color rgb="FFFF0000"/>
      <name val="Arial"/>
      <family val="2"/>
    </font>
    <font>
      <b/>
      <sz val="10"/>
      <color rgb="FFFF0000"/>
      <name val="Arial"/>
      <family val="2"/>
    </font>
    <font>
      <b/>
      <sz val="10"/>
      <color theme="5" tint="0.59999389629810485"/>
      <name val="Arial"/>
      <family val="2"/>
    </font>
    <font>
      <sz val="10"/>
      <color rgb="FF0070C0"/>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96">
    <xf numFmtId="0" fontId="0" fillId="0" borderId="0" xfId="0"/>
    <xf numFmtId="0" fontId="0" fillId="0" borderId="0" xfId="0" applyAlignment="1">
      <alignment wrapText="1"/>
    </xf>
    <xf numFmtId="0" fontId="2" fillId="0" borderId="0" xfId="0" applyFont="1"/>
    <xf numFmtId="0" fontId="0" fillId="0" borderId="1" xfId="0" applyBorder="1"/>
    <xf numFmtId="0" fontId="0" fillId="0" borderId="1" xfId="0" applyBorder="1" applyAlignment="1">
      <alignment wrapText="1"/>
    </xf>
    <xf numFmtId="0" fontId="1" fillId="0" borderId="1" xfId="0" applyFont="1" applyBorder="1"/>
    <xf numFmtId="0" fontId="1" fillId="0" borderId="1" xfId="0" applyFont="1" applyBorder="1" applyAlignment="1">
      <alignment wrapText="1"/>
    </xf>
    <xf numFmtId="0" fontId="4" fillId="0" borderId="0" xfId="0" applyFont="1"/>
    <xf numFmtId="0" fontId="3" fillId="0" borderId="0" xfId="0" applyFont="1"/>
    <xf numFmtId="0" fontId="0" fillId="0" borderId="0" xfId="0" applyBorder="1"/>
    <xf numFmtId="0" fontId="3" fillId="0" borderId="1" xfId="0" applyFont="1" applyBorder="1" applyAlignment="1">
      <alignment wrapText="1"/>
    </xf>
    <xf numFmtId="0" fontId="3" fillId="0" borderId="1" xfId="0" applyFont="1" applyBorder="1"/>
    <xf numFmtId="0" fontId="0" fillId="3" borderId="1" xfId="0" applyFill="1" applyBorder="1"/>
    <xf numFmtId="0" fontId="0" fillId="5" borderId="0" xfId="0" applyFill="1"/>
    <xf numFmtId="0" fontId="0" fillId="2" borderId="0" xfId="0" applyFill="1" applyBorder="1"/>
    <xf numFmtId="0" fontId="0" fillId="0" borderId="0" xfId="0" quotePrefix="1"/>
    <xf numFmtId="0" fontId="0" fillId="5" borderId="1" xfId="0" applyFill="1" applyBorder="1"/>
    <xf numFmtId="0" fontId="1" fillId="0" borderId="0" xfId="0" applyFont="1"/>
    <xf numFmtId="0" fontId="5" fillId="0" borderId="0" xfId="0" applyFont="1"/>
    <xf numFmtId="0" fontId="5" fillId="0" borderId="1" xfId="0" applyFont="1" applyBorder="1"/>
    <xf numFmtId="0" fontId="1" fillId="5" borderId="1" xfId="0" applyFont="1" applyFill="1" applyBorder="1"/>
    <xf numFmtId="0" fontId="1" fillId="0" borderId="0" xfId="0" applyFont="1" applyAlignment="1">
      <alignment wrapText="1"/>
    </xf>
    <xf numFmtId="0" fontId="1" fillId="0" borderId="1" xfId="0" applyFont="1" applyBorder="1" applyAlignment="1">
      <alignment vertical="top" wrapText="1"/>
    </xf>
    <xf numFmtId="0" fontId="1" fillId="0" borderId="1" xfId="0" applyFont="1" applyBorder="1" applyAlignment="1">
      <alignment vertical="top"/>
    </xf>
    <xf numFmtId="0" fontId="1" fillId="0" borderId="0" xfId="0" applyFont="1" applyAlignment="1">
      <alignment vertical="top" wrapText="1"/>
    </xf>
    <xf numFmtId="0" fontId="1" fillId="5" borderId="1" xfId="0" applyFont="1" applyFill="1" applyBorder="1" applyAlignment="1">
      <alignment vertical="top" wrapText="1"/>
    </xf>
    <xf numFmtId="0" fontId="8" fillId="0" borderId="0" xfId="0" applyFont="1"/>
    <xf numFmtId="0" fontId="9" fillId="0" borderId="0" xfId="0" applyFont="1"/>
    <xf numFmtId="0" fontId="0" fillId="3" borderId="1" xfId="0" applyFill="1" applyBorder="1" applyAlignment="1">
      <alignment wrapText="1"/>
    </xf>
    <xf numFmtId="0" fontId="0" fillId="5" borderId="1" xfId="0" applyFill="1" applyBorder="1" applyAlignment="1">
      <alignment vertical="top"/>
    </xf>
    <xf numFmtId="0" fontId="1" fillId="5" borderId="1" xfId="0" applyFont="1" applyFill="1" applyBorder="1" applyAlignment="1">
      <alignment vertical="top"/>
    </xf>
    <xf numFmtId="0" fontId="1" fillId="5" borderId="1" xfId="0" applyFont="1" applyFill="1" applyBorder="1" applyProtection="1"/>
    <xf numFmtId="0" fontId="0" fillId="5" borderId="1" xfId="0" applyFill="1" applyBorder="1" applyProtection="1"/>
    <xf numFmtId="0" fontId="1" fillId="2" borderId="1" xfId="0" applyFont="1" applyFill="1" applyBorder="1" applyProtection="1">
      <protection locked="0"/>
    </xf>
    <xf numFmtId="0" fontId="0" fillId="2" borderId="1" xfId="0" applyFill="1" applyBorder="1" applyProtection="1">
      <protection locked="0"/>
    </xf>
    <xf numFmtId="0" fontId="1" fillId="0" borderId="0" xfId="0" applyFont="1" applyBorder="1" applyAlignment="1">
      <alignment vertical="top" wrapText="1"/>
    </xf>
    <xf numFmtId="0" fontId="0" fillId="0" borderId="0" xfId="0" applyProtection="1">
      <protection locked="0"/>
    </xf>
    <xf numFmtId="0" fontId="0" fillId="0" borderId="13" xfId="0" applyBorder="1" applyProtection="1">
      <protection locked="0"/>
    </xf>
    <xf numFmtId="0" fontId="0" fillId="0" borderId="14" xfId="0" applyBorder="1" applyProtection="1">
      <protection locked="0"/>
    </xf>
    <xf numFmtId="0" fontId="10" fillId="0" borderId="14" xfId="0" applyFont="1" applyBorder="1" applyProtection="1">
      <protection locked="0"/>
    </xf>
    <xf numFmtId="0" fontId="10" fillId="0" borderId="14" xfId="0" applyFont="1" applyBorder="1" applyAlignment="1" applyProtection="1">
      <alignment wrapText="1"/>
      <protection locked="0"/>
    </xf>
    <xf numFmtId="0" fontId="0" fillId="0" borderId="15" xfId="0" applyBorder="1" applyProtection="1">
      <protection locked="0"/>
    </xf>
    <xf numFmtId="0" fontId="0" fillId="0" borderId="8" xfId="0" applyBorder="1" applyProtection="1">
      <protection locked="0"/>
    </xf>
    <xf numFmtId="0" fontId="0" fillId="0" borderId="1" xfId="0" applyBorder="1" applyProtection="1">
      <protection locked="0"/>
    </xf>
    <xf numFmtId="0" fontId="0" fillId="0" borderId="9" xfId="0" applyBorder="1" applyProtection="1">
      <protection locked="0"/>
    </xf>
    <xf numFmtId="0" fontId="0" fillId="0" borderId="3" xfId="0" applyBorder="1" applyProtection="1">
      <protection locked="0"/>
    </xf>
    <xf numFmtId="9" fontId="0" fillId="0" borderId="1" xfId="0" applyNumberFormat="1"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7" xfId="0" applyBorder="1" applyProtection="1">
      <protection locked="0"/>
    </xf>
    <xf numFmtId="0" fontId="8" fillId="0" borderId="0" xfId="0" applyFont="1" applyProtection="1">
      <protection locked="0"/>
    </xf>
    <xf numFmtId="0" fontId="0" fillId="0" borderId="5" xfId="0" applyBorder="1" applyProtection="1">
      <protection locked="0"/>
    </xf>
    <xf numFmtId="0" fontId="0" fillId="0" borderId="6" xfId="0" applyBorder="1" applyProtection="1">
      <protection locked="0"/>
    </xf>
    <xf numFmtId="0" fontId="0" fillId="0" borderId="16" xfId="0" applyBorder="1" applyProtection="1">
      <protection locked="0"/>
    </xf>
    <xf numFmtId="0" fontId="0" fillId="0" borderId="8" xfId="0" applyBorder="1" applyAlignment="1" applyProtection="1">
      <alignment wrapText="1"/>
      <protection locked="0"/>
    </xf>
    <xf numFmtId="0" fontId="0" fillId="0" borderId="3" xfId="0" applyBorder="1" applyAlignment="1" applyProtection="1">
      <alignment wrapText="1"/>
      <protection locked="0"/>
    </xf>
    <xf numFmtId="0" fontId="1" fillId="4" borderId="1" xfId="0" applyFont="1" applyFill="1" applyBorder="1" applyAlignment="1" applyProtection="1">
      <alignment vertical="top" wrapText="1"/>
      <protection locked="0"/>
    </xf>
    <xf numFmtId="0" fontId="5" fillId="0" borderId="1" xfId="0" applyFont="1" applyFill="1" applyBorder="1" applyAlignment="1">
      <alignment wrapText="1"/>
    </xf>
    <xf numFmtId="0" fontId="6" fillId="0" borderId="1" xfId="0" applyFont="1" applyFill="1" applyBorder="1" applyAlignment="1">
      <alignment wrapText="1"/>
    </xf>
    <xf numFmtId="0" fontId="1" fillId="0" borderId="1" xfId="0" applyFont="1" applyFill="1" applyBorder="1" applyAlignment="1" applyProtection="1">
      <alignment vertical="top" wrapText="1"/>
      <protection locked="0"/>
    </xf>
    <xf numFmtId="0" fontId="5" fillId="0" borderId="2" xfId="0" applyFont="1" applyFill="1" applyBorder="1" applyAlignment="1">
      <alignment horizontal="left" wrapText="1"/>
    </xf>
    <xf numFmtId="0" fontId="5" fillId="0" borderId="1" xfId="0" applyFont="1" applyFill="1" applyBorder="1" applyAlignment="1">
      <alignment vertical="top"/>
    </xf>
    <xf numFmtId="0" fontId="5" fillId="0" borderId="1" xfId="0" applyFont="1" applyFill="1" applyBorder="1" applyAlignment="1"/>
    <xf numFmtId="0" fontId="1" fillId="0" borderId="1" xfId="0" applyFont="1" applyFill="1" applyBorder="1" applyAlignment="1">
      <alignment vertical="top"/>
    </xf>
    <xf numFmtId="0" fontId="6" fillId="0" borderId="1" xfId="0" applyFont="1" applyFill="1" applyBorder="1" applyAlignment="1">
      <alignment vertical="top" wrapText="1"/>
    </xf>
    <xf numFmtId="0" fontId="1" fillId="0" borderId="1" xfId="0" applyFont="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pplyProtection="1">
      <alignment vertical="top" wrapText="1"/>
      <protection locked="0"/>
    </xf>
    <xf numFmtId="0" fontId="6" fillId="0" borderId="2" xfId="0" applyFont="1" applyFill="1" applyBorder="1" applyAlignment="1">
      <alignment vertical="top" wrapText="1"/>
    </xf>
    <xf numFmtId="0" fontId="5" fillId="0" borderId="2" xfId="0" applyFont="1" applyFill="1" applyBorder="1" applyAlignment="1">
      <alignment wrapText="1"/>
    </xf>
    <xf numFmtId="0" fontId="0" fillId="4" borderId="1" xfId="0" applyFill="1" applyBorder="1" applyAlignment="1" applyProtection="1">
      <alignment vertical="top"/>
      <protection locked="0"/>
    </xf>
    <xf numFmtId="0" fontId="0" fillId="0" borderId="1" xfId="0" applyFill="1" applyBorder="1" applyAlignment="1">
      <alignment vertical="top"/>
    </xf>
    <xf numFmtId="0" fontId="7" fillId="5" borderId="1" xfId="0" applyFont="1" applyFill="1" applyBorder="1" applyProtection="1"/>
    <xf numFmtId="0" fontId="10" fillId="5" borderId="1" xfId="0" applyFont="1" applyFill="1" applyBorder="1" applyProtection="1"/>
    <xf numFmtId="0" fontId="1" fillId="2" borderId="1" xfId="0" applyFont="1" applyFill="1" applyBorder="1" applyAlignment="1" applyProtection="1">
      <alignment wrapText="1"/>
      <protection locked="0"/>
    </xf>
    <xf numFmtId="0" fontId="13" fillId="0" borderId="1" xfId="0" applyFont="1" applyFill="1" applyBorder="1" applyAlignment="1">
      <alignment horizontal="justify" vertical="top" wrapText="1"/>
    </xf>
    <xf numFmtId="0" fontId="0" fillId="0" borderId="0" xfId="0" applyFill="1" applyAlignment="1">
      <alignment vertical="top"/>
    </xf>
    <xf numFmtId="0" fontId="1" fillId="4" borderId="8" xfId="0" applyFont="1" applyFill="1" applyBorder="1" applyProtection="1">
      <protection locked="0"/>
    </xf>
    <xf numFmtId="0" fontId="0" fillId="4" borderId="8" xfId="0" applyFill="1" applyBorder="1" applyProtection="1">
      <protection locked="0"/>
    </xf>
    <xf numFmtId="0" fontId="0" fillId="4" borderId="7" xfId="0" applyFill="1" applyBorder="1" applyProtection="1">
      <protection locked="0"/>
    </xf>
    <xf numFmtId="0" fontId="0" fillId="4" borderId="3" xfId="0" applyFill="1" applyBorder="1" applyProtection="1">
      <protection locked="0"/>
    </xf>
    <xf numFmtId="0" fontId="3" fillId="0" borderId="14" xfId="0" applyFont="1" applyBorder="1" applyProtection="1">
      <protection locked="0"/>
    </xf>
    <xf numFmtId="0" fontId="0" fillId="4" borderId="0" xfId="0" applyFill="1"/>
    <xf numFmtId="0" fontId="1" fillId="0" borderId="0" xfId="0" applyNumberFormat="1" applyFont="1" applyBorder="1" applyAlignment="1">
      <alignment wrapText="1"/>
    </xf>
    <xf numFmtId="0" fontId="6" fillId="0" borderId="0" xfId="0" applyFont="1" applyAlignment="1">
      <alignment horizontal="center" vertical="center" wrapText="1"/>
    </xf>
    <xf numFmtId="0" fontId="0" fillId="0" borderId="0" xfId="0" applyFill="1"/>
    <xf numFmtId="0" fontId="0" fillId="0" borderId="0" xfId="0" applyFill="1" applyAlignment="1">
      <alignment wrapText="1"/>
    </xf>
    <xf numFmtId="0" fontId="5" fillId="0" borderId="0" xfId="0" applyFont="1" applyBorder="1"/>
    <xf numFmtId="0" fontId="3" fillId="0" borderId="0" xfId="0" applyFont="1" applyBorder="1" applyAlignment="1">
      <alignment wrapText="1"/>
    </xf>
    <xf numFmtId="0" fontId="0" fillId="0" borderId="0" xfId="0" applyProtection="1"/>
    <xf numFmtId="0" fontId="10" fillId="0" borderId="0" xfId="0" applyFont="1"/>
    <xf numFmtId="0" fontId="0" fillId="0" borderId="0" xfId="0" applyAlignment="1"/>
    <xf numFmtId="0" fontId="11" fillId="0" borderId="0" xfId="0" applyFont="1" applyBorder="1" applyAlignment="1"/>
    <xf numFmtId="0" fontId="3" fillId="0" borderId="1" xfId="0" applyFont="1" applyFill="1" applyBorder="1" applyAlignment="1">
      <alignment wrapText="1"/>
    </xf>
    <xf numFmtId="0" fontId="1" fillId="4" borderId="2" xfId="0" applyFont="1" applyFill="1" applyBorder="1" applyAlignment="1" applyProtection="1">
      <alignment vertical="top" wrapText="1"/>
      <protection locked="0"/>
    </xf>
    <xf numFmtId="0" fontId="6" fillId="0" borderId="2" xfId="0" applyFont="1" applyFill="1" applyBorder="1" applyAlignment="1">
      <alignment wrapText="1"/>
    </xf>
    <xf numFmtId="0" fontId="10" fillId="0" borderId="1" xfId="0" applyFont="1" applyBorder="1" applyAlignment="1">
      <alignment wrapText="1"/>
    </xf>
    <xf numFmtId="0" fontId="3" fillId="0" borderId="1" xfId="0" applyFont="1" applyFill="1" applyBorder="1" applyAlignment="1"/>
    <xf numFmtId="0" fontId="1" fillId="2" borderId="1" xfId="0" applyFont="1" applyFill="1" applyBorder="1" applyAlignment="1" applyProtection="1">
      <protection locked="0"/>
    </xf>
    <xf numFmtId="0" fontId="0" fillId="2" borderId="1" xfId="0" applyFill="1" applyBorder="1" applyAlignment="1" applyProtection="1">
      <protection locked="0"/>
    </xf>
    <xf numFmtId="0" fontId="0" fillId="0" borderId="1" xfId="0" applyBorder="1" applyAlignment="1"/>
    <xf numFmtId="0" fontId="3" fillId="0" borderId="1" xfId="0" applyFont="1" applyFill="1" applyBorder="1" applyAlignment="1">
      <alignment vertical="top"/>
    </xf>
    <xf numFmtId="0" fontId="3" fillId="0" borderId="1" xfId="0" applyFont="1" applyFill="1" applyBorder="1" applyAlignment="1">
      <alignment vertical="top" wrapText="1"/>
    </xf>
    <xf numFmtId="0" fontId="0" fillId="0" borderId="0" xfId="0" applyBorder="1" applyAlignment="1">
      <alignment wrapText="1"/>
    </xf>
    <xf numFmtId="0" fontId="0" fillId="0" borderId="0" xfId="0" applyAlignment="1">
      <alignment vertical="top"/>
    </xf>
    <xf numFmtId="0" fontId="0" fillId="0" borderId="18" xfId="0" applyFill="1" applyBorder="1" applyAlignment="1">
      <alignment wrapText="1"/>
    </xf>
    <xf numFmtId="0" fontId="3" fillId="0" borderId="1" xfId="0" applyFont="1" applyBorder="1" applyAlignment="1"/>
    <xf numFmtId="0" fontId="3" fillId="0" borderId="18" xfId="0" applyFont="1" applyFill="1" applyBorder="1" applyAlignment="1"/>
    <xf numFmtId="0" fontId="0" fillId="0" borderId="1" xfId="0" applyFill="1" applyBorder="1" applyAlignment="1">
      <alignment vertical="top" wrapText="1"/>
    </xf>
    <xf numFmtId="0" fontId="0" fillId="0" borderId="1" xfId="0" applyBorder="1" applyAlignment="1">
      <alignment vertical="top" wrapText="1"/>
    </xf>
    <xf numFmtId="0" fontId="3" fillId="0" borderId="1" xfId="0" applyFont="1" applyBorder="1" applyAlignment="1">
      <alignment vertical="top" wrapText="1"/>
    </xf>
    <xf numFmtId="0" fontId="0" fillId="0" borderId="1" xfId="0" applyBorder="1" applyAlignment="1">
      <alignment vertical="top"/>
    </xf>
    <xf numFmtId="0" fontId="1" fillId="5" borderId="1" xfId="0" applyFont="1" applyFill="1" applyBorder="1" applyAlignment="1"/>
    <xf numFmtId="0" fontId="0" fillId="5" borderId="1" xfId="0" applyFill="1" applyBorder="1" applyAlignment="1"/>
    <xf numFmtId="0" fontId="1" fillId="4" borderId="1" xfId="0" applyFont="1" applyFill="1" applyBorder="1" applyAlignment="1" applyProtection="1">
      <protection locked="0"/>
    </xf>
    <xf numFmtId="0" fontId="0" fillId="4" borderId="1" xfId="0" applyFill="1" applyBorder="1" applyAlignment="1" applyProtection="1">
      <protection locked="0"/>
    </xf>
    <xf numFmtId="0" fontId="1" fillId="5" borderId="2" xfId="0" applyFont="1" applyFill="1" applyBorder="1" applyAlignment="1">
      <alignment wrapText="1"/>
    </xf>
    <xf numFmtId="0" fontId="10" fillId="0" borderId="1" xfId="0" applyFont="1" applyBorder="1" applyAlignment="1"/>
    <xf numFmtId="0" fontId="1" fillId="2" borderId="1" xfId="0" applyFont="1" applyFill="1" applyBorder="1" applyAlignment="1" applyProtection="1"/>
    <xf numFmtId="0" fontId="0" fillId="2" borderId="1" xfId="0" applyFill="1" applyBorder="1" applyAlignment="1" applyProtection="1"/>
    <xf numFmtId="0" fontId="1" fillId="4" borderId="1" xfId="0" applyFont="1" applyFill="1" applyBorder="1" applyAlignment="1" applyProtection="1"/>
    <xf numFmtId="0" fontId="0" fillId="4" borderId="1" xfId="0" applyFill="1" applyBorder="1" applyAlignment="1" applyProtection="1"/>
    <xf numFmtId="0" fontId="0" fillId="5" borderId="2" xfId="0" applyFill="1" applyBorder="1" applyAlignment="1"/>
    <xf numFmtId="0" fontId="1" fillId="2" borderId="1" xfId="0" applyFont="1" applyFill="1" applyBorder="1" applyAlignment="1" applyProtection="1">
      <alignment vertical="top"/>
      <protection locked="0"/>
    </xf>
    <xf numFmtId="0" fontId="0" fillId="2" borderId="1" xfId="0" applyFill="1" applyBorder="1" applyAlignment="1" applyProtection="1">
      <alignment vertical="top"/>
      <protection locked="0"/>
    </xf>
    <xf numFmtId="0" fontId="10" fillId="0" borderId="1" xfId="0" applyFont="1" applyBorder="1" applyAlignment="1">
      <alignment vertical="top"/>
    </xf>
    <xf numFmtId="0" fontId="10" fillId="0" borderId="1" xfId="0" applyFont="1" applyBorder="1" applyAlignment="1">
      <alignment vertical="top" wrapText="1"/>
    </xf>
    <xf numFmtId="0" fontId="1" fillId="4" borderId="2" xfId="0" applyFont="1" applyFill="1" applyBorder="1" applyAlignment="1" applyProtection="1">
      <alignment vertical="top" wrapText="1"/>
    </xf>
    <xf numFmtId="0" fontId="0" fillId="2" borderId="1" xfId="0" applyFill="1" applyBorder="1" applyAlignment="1" applyProtection="1">
      <alignment wrapText="1"/>
      <protection locked="0"/>
    </xf>
    <xf numFmtId="0" fontId="1" fillId="2" borderId="25" xfId="0" applyFont="1" applyFill="1" applyBorder="1" applyAlignment="1" applyProtection="1">
      <alignment wrapText="1"/>
      <protection locked="0"/>
    </xf>
    <xf numFmtId="0" fontId="0" fillId="2" borderId="25" xfId="0" applyFill="1" applyBorder="1" applyAlignment="1" applyProtection="1">
      <alignment wrapText="1"/>
      <protection locked="0"/>
    </xf>
    <xf numFmtId="0" fontId="1" fillId="2" borderId="1" xfId="0" applyFont="1" applyFill="1" applyBorder="1" applyAlignment="1">
      <alignment vertical="top"/>
    </xf>
    <xf numFmtId="0" fontId="0" fillId="2" borderId="1" xfId="0" applyFill="1" applyBorder="1" applyAlignment="1">
      <alignment vertical="top"/>
    </xf>
    <xf numFmtId="0" fontId="1" fillId="0" borderId="18" xfId="0" applyFont="1" applyFill="1" applyBorder="1" applyAlignment="1">
      <alignment vertical="top" wrapText="1"/>
    </xf>
    <xf numFmtId="0" fontId="1" fillId="4" borderId="1" xfId="0" applyFont="1" applyFill="1" applyBorder="1" applyAlignment="1">
      <alignment vertical="top"/>
    </xf>
    <xf numFmtId="0" fontId="0" fillId="4" borderId="1" xfId="0" applyFill="1" applyBorder="1" applyAlignment="1">
      <alignment vertical="top"/>
    </xf>
    <xf numFmtId="0" fontId="3" fillId="0" borderId="18" xfId="0" applyFont="1" applyFill="1" applyBorder="1" applyAlignment="1">
      <alignment vertical="top" wrapText="1"/>
    </xf>
    <xf numFmtId="0" fontId="1" fillId="4" borderId="1" xfId="0" applyFont="1" applyFill="1" applyBorder="1" applyAlignment="1" applyProtection="1">
      <alignment vertical="top"/>
      <protection locked="0"/>
    </xf>
    <xf numFmtId="0" fontId="3" fillId="0" borderId="1" xfId="0" applyFont="1" applyBorder="1" applyAlignment="1">
      <alignment vertical="top"/>
    </xf>
    <xf numFmtId="0" fontId="12" fillId="0" borderId="1" xfId="0" applyFont="1" applyFill="1" applyBorder="1" applyAlignment="1">
      <alignment vertical="top" wrapText="1"/>
    </xf>
    <xf numFmtId="0" fontId="7" fillId="4" borderId="1" xfId="0" applyFont="1" applyFill="1" applyBorder="1" applyAlignment="1" applyProtection="1">
      <alignment vertical="top" wrapText="1"/>
      <protection locked="0"/>
    </xf>
    <xf numFmtId="0" fontId="4" fillId="0" borderId="0" xfId="0" applyFont="1" applyAlignment="1">
      <alignment wrapText="1"/>
    </xf>
    <xf numFmtId="0" fontId="0" fillId="5" borderId="1" xfId="0" applyFill="1" applyBorder="1" applyAlignment="1">
      <alignment vertical="top" wrapText="1"/>
    </xf>
    <xf numFmtId="0" fontId="0" fillId="3" borderId="1" xfId="0" applyFill="1" applyBorder="1" applyAlignment="1">
      <alignment vertical="top" wrapText="1"/>
    </xf>
    <xf numFmtId="0" fontId="0" fillId="3" borderId="1" xfId="0" applyFill="1" applyBorder="1" applyAlignment="1">
      <alignment vertical="top"/>
    </xf>
    <xf numFmtId="0" fontId="0" fillId="0" borderId="18" xfId="0" applyFill="1" applyBorder="1" applyAlignment="1">
      <alignment vertical="top" wrapText="1"/>
    </xf>
    <xf numFmtId="0" fontId="0" fillId="3" borderId="1" xfId="0" applyFill="1" applyBorder="1" applyAlignment="1"/>
    <xf numFmtId="0" fontId="1" fillId="4" borderId="8" xfId="0" applyFont="1" applyFill="1" applyBorder="1" applyAlignment="1" applyProtection="1">
      <alignment vertical="top"/>
      <protection locked="0"/>
    </xf>
    <xf numFmtId="9" fontId="0" fillId="0" borderId="1" xfId="0" applyNumberFormat="1" applyBorder="1" applyAlignment="1" applyProtection="1">
      <alignment vertical="top"/>
      <protection locked="0"/>
    </xf>
    <xf numFmtId="0" fontId="0" fillId="0" borderId="9" xfId="0" applyBorder="1" applyAlignment="1" applyProtection="1">
      <alignment vertical="top"/>
      <protection locked="0"/>
    </xf>
    <xf numFmtId="0" fontId="0" fillId="4" borderId="8" xfId="0" applyFill="1" applyBorder="1" applyAlignment="1" applyProtection="1">
      <alignment vertical="top"/>
      <protection locked="0"/>
    </xf>
    <xf numFmtId="0" fontId="0" fillId="4" borderId="3" xfId="0" applyFill="1" applyBorder="1" applyAlignment="1" applyProtection="1">
      <alignment vertical="top"/>
      <protection locked="0"/>
    </xf>
    <xf numFmtId="0" fontId="0" fillId="6" borderId="0" xfId="0" applyFill="1" applyProtection="1"/>
    <xf numFmtId="0" fontId="10" fillId="6" borderId="0" xfId="0" applyFont="1" applyFill="1" applyAlignment="1" applyProtection="1">
      <alignment wrapText="1"/>
    </xf>
    <xf numFmtId="0" fontId="1" fillId="0" borderId="0" xfId="0" applyFont="1" applyAlignment="1">
      <alignment vertical="top"/>
    </xf>
    <xf numFmtId="0" fontId="0" fillId="5" borderId="0" xfId="0" applyFill="1" applyAlignment="1">
      <alignment vertical="top"/>
    </xf>
    <xf numFmtId="0" fontId="5" fillId="0" borderId="0" xfId="0" applyFont="1" applyFill="1" applyAlignment="1">
      <alignment vertical="top"/>
    </xf>
    <xf numFmtId="0" fontId="0" fillId="0" borderId="0" xfId="0" applyBorder="1" applyAlignment="1">
      <alignment vertical="top"/>
    </xf>
    <xf numFmtId="0" fontId="0" fillId="0" borderId="1" xfId="0" applyFill="1" applyBorder="1" applyAlignment="1">
      <alignment wrapText="1"/>
    </xf>
    <xf numFmtId="0" fontId="1" fillId="2" borderId="1" xfId="0" applyFont="1" applyFill="1" applyBorder="1" applyAlignment="1" applyProtection="1">
      <alignment vertical="top"/>
    </xf>
    <xf numFmtId="0" fontId="0" fillId="2" borderId="1" xfId="0" applyFill="1" applyBorder="1" applyAlignment="1" applyProtection="1">
      <alignment vertical="top"/>
    </xf>
    <xf numFmtId="0" fontId="1" fillId="4" borderId="1" xfId="0" applyFont="1" applyFill="1" applyBorder="1" applyAlignment="1" applyProtection="1">
      <alignment vertical="top" wrapText="1"/>
    </xf>
    <xf numFmtId="0" fontId="1" fillId="2" borderId="1" xfId="0" applyFont="1" applyFill="1" applyBorder="1" applyProtection="1"/>
    <xf numFmtId="0" fontId="0" fillId="2" borderId="1" xfId="0" applyFill="1" applyBorder="1" applyProtection="1"/>
    <xf numFmtId="0" fontId="7" fillId="0" borderId="14" xfId="0" applyFont="1" applyBorder="1" applyAlignment="1" applyProtection="1">
      <alignment wrapText="1"/>
      <protection locked="0"/>
    </xf>
    <xf numFmtId="0" fontId="1" fillId="0" borderId="0" xfId="0" applyFont="1" applyProtection="1">
      <protection locked="0"/>
    </xf>
    <xf numFmtId="0" fontId="7" fillId="0" borderId="0" xfId="0" applyFont="1"/>
    <xf numFmtId="0" fontId="0" fillId="0" borderId="8"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9"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7" fillId="5" borderId="2" xfId="0" applyFont="1" applyFill="1" applyBorder="1" applyAlignment="1" applyProtection="1">
      <alignment horizontal="center" wrapText="1"/>
    </xf>
    <xf numFmtId="0" fontId="1" fillId="5" borderId="4" xfId="0" applyFont="1" applyFill="1" applyBorder="1" applyAlignment="1" applyProtection="1">
      <alignment horizontal="center" wrapText="1"/>
    </xf>
    <xf numFmtId="0" fontId="1" fillId="5" borderId="3" xfId="0" applyFont="1" applyFill="1" applyBorder="1" applyAlignment="1" applyProtection="1">
      <alignment horizontal="center" wrapText="1"/>
    </xf>
    <xf numFmtId="0" fontId="7" fillId="0" borderId="2" xfId="0" applyFont="1" applyBorder="1" applyAlignment="1">
      <alignment wrapText="1"/>
    </xf>
    <xf numFmtId="0" fontId="7" fillId="0" borderId="4" xfId="0" applyFont="1" applyBorder="1" applyAlignment="1">
      <alignment wrapText="1"/>
    </xf>
    <xf numFmtId="0" fontId="7" fillId="0" borderId="3" xfId="0" applyFont="1" applyBorder="1" applyAlignment="1">
      <alignment wrapText="1"/>
    </xf>
    <xf numFmtId="0" fontId="7" fillId="0" borderId="2" xfId="0" applyFont="1" applyFill="1" applyBorder="1" applyAlignment="1">
      <alignment horizontal="left" wrapText="1"/>
    </xf>
    <xf numFmtId="0" fontId="7" fillId="0" borderId="4" xfId="0" applyFont="1" applyFill="1" applyBorder="1" applyAlignment="1">
      <alignment horizontal="left" wrapText="1"/>
    </xf>
    <xf numFmtId="0" fontId="7" fillId="0" borderId="3" xfId="0" applyFont="1" applyFill="1" applyBorder="1" applyAlignment="1">
      <alignment horizontal="left"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0" fontId="7" fillId="0" borderId="2" xfId="0" applyFont="1" applyFill="1" applyBorder="1" applyAlignment="1">
      <alignment wrapText="1"/>
    </xf>
    <xf numFmtId="0" fontId="7" fillId="0" borderId="4" xfId="0" applyFont="1" applyFill="1" applyBorder="1" applyAlignment="1">
      <alignment wrapText="1"/>
    </xf>
    <xf numFmtId="0" fontId="7" fillId="0" borderId="3" xfId="0" applyFont="1" applyFill="1" applyBorder="1" applyAlignment="1">
      <alignment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7" fillId="0" borderId="22" xfId="0" applyFont="1" applyBorder="1" applyAlignment="1">
      <alignment vertical="top" wrapText="1"/>
    </xf>
    <xf numFmtId="0" fontId="7" fillId="0" borderId="23" xfId="0" applyFont="1" applyBorder="1" applyAlignment="1">
      <alignment vertical="top" wrapText="1"/>
    </xf>
    <xf numFmtId="0" fontId="7" fillId="0" borderId="24" xfId="0" applyFont="1" applyBorder="1" applyAlignment="1">
      <alignment vertical="top" wrapText="1"/>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nl-BE"/>
  <c:chart>
    <c:title>
      <c:tx>
        <c:rich>
          <a:bodyPr/>
          <a:lstStyle/>
          <a:p>
            <a:pPr>
              <a:defRPr lang="nl-NL"/>
            </a:pPr>
            <a:r>
              <a:rPr lang="nl-BE"/>
              <a:t>Synthesis</a:t>
            </a:r>
            <a:r>
              <a:rPr lang="nl-BE" baseline="0"/>
              <a:t> </a:t>
            </a:r>
          </a:p>
        </c:rich>
      </c:tx>
      <c:layout/>
    </c:title>
    <c:plotArea>
      <c:layout/>
      <c:radarChart>
        <c:radarStyle val="marker"/>
        <c:ser>
          <c:idx val="0"/>
          <c:order val="0"/>
          <c:tx>
            <c:strRef>
              <c:f>'4. Résumé 5C'!$C$51</c:f>
              <c:strCache>
                <c:ptCount val="1"/>
                <c:pt idx="0">
                  <c:v>OK</c:v>
                </c:pt>
              </c:strCache>
            </c:strRef>
          </c:tx>
          <c:spPr>
            <a:ln>
              <a:solidFill>
                <a:srgbClr val="00B050"/>
              </a:solidFill>
            </a:ln>
          </c:spPr>
          <c:marker>
            <c:symbol val="none"/>
          </c:marker>
          <c:cat>
            <c:strRef>
              <c:f>'4. Résumé 5C'!$B$52:$B$56</c:f>
              <c:strCache>
                <c:ptCount val="5"/>
                <c:pt idx="0">
                  <c:v>CC1 Capacity to engage and commit</c:v>
                </c:pt>
                <c:pt idx="1">
                  <c:v>CC2 Capacity to perform and achieve results</c:v>
                </c:pt>
                <c:pt idx="2">
                  <c:v>CC3 Capacity to relate and network</c:v>
                </c:pt>
                <c:pt idx="3">
                  <c:v>CC4 Capacity y to adapt and self-renew</c:v>
                </c:pt>
                <c:pt idx="4">
                  <c:v>CC5 Capacity to balance coherence and diversity</c:v>
                </c:pt>
              </c:strCache>
            </c:strRef>
          </c:cat>
          <c:val>
            <c:numRef>
              <c:f>'4. Résumé 5C'!$C$52:$C$56</c:f>
              <c:numCache>
                <c:formatCode>General</c:formatCode>
                <c:ptCount val="5"/>
                <c:pt idx="0">
                  <c:v>0</c:v>
                </c:pt>
                <c:pt idx="1">
                  <c:v>0</c:v>
                </c:pt>
                <c:pt idx="2">
                  <c:v>0</c:v>
                </c:pt>
                <c:pt idx="3">
                  <c:v>0</c:v>
                </c:pt>
                <c:pt idx="4">
                  <c:v>0</c:v>
                </c:pt>
              </c:numCache>
            </c:numRef>
          </c:val>
        </c:ser>
        <c:ser>
          <c:idx val="1"/>
          <c:order val="1"/>
          <c:tx>
            <c:strRef>
              <c:f>'4. Résumé 5C'!$D$51</c:f>
              <c:strCache>
                <c:ptCount val="1"/>
                <c:pt idx="0">
                  <c:v>OK but</c:v>
                </c:pt>
              </c:strCache>
            </c:strRef>
          </c:tx>
          <c:spPr>
            <a:ln w="25400" cap="flat" cmpd="sng" algn="ctr">
              <a:solidFill>
                <a:schemeClr val="accent6"/>
              </a:solidFill>
              <a:prstDash val="solid"/>
            </a:ln>
            <a:effectLst/>
          </c:spPr>
          <c:marker>
            <c:symbol val="none"/>
          </c:marker>
          <c:cat>
            <c:strRef>
              <c:f>'4. Résumé 5C'!$B$52:$B$56</c:f>
              <c:strCache>
                <c:ptCount val="5"/>
                <c:pt idx="0">
                  <c:v>CC1 Capacity to engage and commit</c:v>
                </c:pt>
                <c:pt idx="1">
                  <c:v>CC2 Capacity to perform and achieve results</c:v>
                </c:pt>
                <c:pt idx="2">
                  <c:v>CC3 Capacity to relate and network</c:v>
                </c:pt>
                <c:pt idx="3">
                  <c:v>CC4 Capacity y to adapt and self-renew</c:v>
                </c:pt>
                <c:pt idx="4">
                  <c:v>CC5 Capacity to balance coherence and diversity</c:v>
                </c:pt>
              </c:strCache>
            </c:strRef>
          </c:cat>
          <c:val>
            <c:numRef>
              <c:f>'4. Résumé 5C'!$D$52:$D$56</c:f>
              <c:numCache>
                <c:formatCode>General</c:formatCode>
                <c:ptCount val="5"/>
                <c:pt idx="0">
                  <c:v>0</c:v>
                </c:pt>
                <c:pt idx="1">
                  <c:v>0</c:v>
                </c:pt>
                <c:pt idx="2">
                  <c:v>0</c:v>
                </c:pt>
                <c:pt idx="3">
                  <c:v>0</c:v>
                </c:pt>
                <c:pt idx="4">
                  <c:v>0</c:v>
                </c:pt>
              </c:numCache>
            </c:numRef>
          </c:val>
        </c:ser>
        <c:ser>
          <c:idx val="2"/>
          <c:order val="2"/>
          <c:tx>
            <c:strRef>
              <c:f>'4. Résumé 5C'!$E$51</c:f>
              <c:strCache>
                <c:ptCount val="1"/>
                <c:pt idx="0">
                  <c:v>Problem</c:v>
                </c:pt>
              </c:strCache>
            </c:strRef>
          </c:tx>
          <c:spPr>
            <a:ln w="25400" cap="flat" cmpd="sng" algn="ctr">
              <a:solidFill>
                <a:schemeClr val="accent2"/>
              </a:solidFill>
              <a:prstDash val="solid"/>
            </a:ln>
            <a:effectLst/>
          </c:spPr>
          <c:marker>
            <c:symbol val="none"/>
          </c:marker>
          <c:cat>
            <c:strRef>
              <c:f>'4. Résumé 5C'!$B$52:$B$56</c:f>
              <c:strCache>
                <c:ptCount val="5"/>
                <c:pt idx="0">
                  <c:v>CC1 Capacity to engage and commit</c:v>
                </c:pt>
                <c:pt idx="1">
                  <c:v>CC2 Capacity to perform and achieve results</c:v>
                </c:pt>
                <c:pt idx="2">
                  <c:v>CC3 Capacity to relate and network</c:v>
                </c:pt>
                <c:pt idx="3">
                  <c:v>CC4 Capacity y to adapt and self-renew</c:v>
                </c:pt>
                <c:pt idx="4">
                  <c:v>CC5 Capacity to balance coherence and diversity</c:v>
                </c:pt>
              </c:strCache>
            </c:strRef>
          </c:cat>
          <c:val>
            <c:numRef>
              <c:f>'4. Résumé 5C'!$E$52:$E$56</c:f>
              <c:numCache>
                <c:formatCode>General</c:formatCode>
                <c:ptCount val="5"/>
                <c:pt idx="0">
                  <c:v>0</c:v>
                </c:pt>
                <c:pt idx="1">
                  <c:v>0</c:v>
                </c:pt>
                <c:pt idx="2">
                  <c:v>0</c:v>
                </c:pt>
                <c:pt idx="3">
                  <c:v>0</c:v>
                </c:pt>
                <c:pt idx="4">
                  <c:v>0</c:v>
                </c:pt>
              </c:numCache>
            </c:numRef>
          </c:val>
        </c:ser>
        <c:axId val="90910080"/>
        <c:axId val="90924160"/>
      </c:radarChart>
      <c:catAx>
        <c:axId val="90910080"/>
        <c:scaling>
          <c:orientation val="minMax"/>
        </c:scaling>
        <c:axPos val="b"/>
        <c:majorGridlines/>
        <c:majorTickMark val="none"/>
        <c:tickLblPos val="nextTo"/>
        <c:txPr>
          <a:bodyPr/>
          <a:lstStyle/>
          <a:p>
            <a:pPr>
              <a:defRPr lang="nl-NL"/>
            </a:pPr>
            <a:endParaRPr lang="nl-BE"/>
          </a:p>
        </c:txPr>
        <c:crossAx val="90924160"/>
        <c:crosses val="autoZero"/>
        <c:auto val="1"/>
        <c:lblAlgn val="ctr"/>
        <c:lblOffset val="100"/>
      </c:catAx>
      <c:valAx>
        <c:axId val="90924160"/>
        <c:scaling>
          <c:orientation val="minMax"/>
        </c:scaling>
        <c:delete val="1"/>
        <c:axPos val="l"/>
        <c:majorGridlines>
          <c:spPr>
            <a:ln>
              <a:solidFill>
                <a:srgbClr val="00B050"/>
              </a:solidFill>
            </a:ln>
          </c:spPr>
        </c:majorGridlines>
        <c:numFmt formatCode="General" sourceLinked="1"/>
        <c:majorTickMark val="none"/>
        <c:tickLblPos val="none"/>
        <c:crossAx val="90910080"/>
        <c:crosses val="autoZero"/>
        <c:crossBetween val="between"/>
      </c:valAx>
    </c:plotArea>
    <c:legend>
      <c:legendPos val="r"/>
      <c:layout/>
      <c:txPr>
        <a:bodyPr/>
        <a:lstStyle/>
        <a:p>
          <a:pPr>
            <a:defRPr lang="nl-NL"/>
          </a:pPr>
          <a:endParaRPr lang="nl-BE"/>
        </a:p>
      </c:txPr>
    </c:legend>
    <c:plotVisOnly val="1"/>
    <c:dispBlanksAs val="gap"/>
  </c:chart>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chart" Target="../charts/chart1.xml"/><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3</xdr:row>
      <xdr:rowOff>28575</xdr:rowOff>
    </xdr:from>
    <xdr:to>
      <xdr:col>4</xdr:col>
      <xdr:colOff>549783</xdr:colOff>
      <xdr:row>4</xdr:row>
      <xdr:rowOff>28575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124700" y="838200"/>
          <a:ext cx="454533" cy="438150"/>
        </a:xfrm>
        <a:prstGeom prst="rect">
          <a:avLst/>
        </a:prstGeom>
        <a:noFill/>
      </xdr:spPr>
    </xdr:pic>
    <xdr:clientData/>
  </xdr:twoCellAnchor>
  <xdr:twoCellAnchor editAs="oneCell">
    <xdr:from>
      <xdr:col>3</xdr:col>
      <xdr:colOff>85725</xdr:colOff>
      <xdr:row>3</xdr:row>
      <xdr:rowOff>76200</xdr:rowOff>
    </xdr:from>
    <xdr:to>
      <xdr:col>3</xdr:col>
      <xdr:colOff>539115</xdr:colOff>
      <xdr:row>4</xdr:row>
      <xdr:rowOff>66675</xdr:rowOff>
    </xdr:to>
    <xdr:pic>
      <xdr:nvPicPr>
        <xdr:cNvPr id="1027"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6505575" y="885825"/>
          <a:ext cx="453390" cy="428625"/>
        </a:xfrm>
        <a:prstGeom prst="rect">
          <a:avLst/>
        </a:prstGeom>
        <a:noFill/>
      </xdr:spPr>
    </xdr:pic>
    <xdr:clientData/>
  </xdr:twoCellAnchor>
  <xdr:twoCellAnchor editAs="oneCell">
    <xdr:from>
      <xdr:col>2</xdr:col>
      <xdr:colOff>142875</xdr:colOff>
      <xdr:row>2</xdr:row>
      <xdr:rowOff>371474</xdr:rowOff>
    </xdr:from>
    <xdr:to>
      <xdr:col>2</xdr:col>
      <xdr:colOff>598551</xdr:colOff>
      <xdr:row>4</xdr:row>
      <xdr:rowOff>0</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0982325" y="1133474"/>
          <a:ext cx="455676" cy="447675"/>
        </a:xfrm>
        <a:prstGeom prst="rect">
          <a:avLst/>
        </a:prstGeom>
        <a:noFill/>
      </xdr:spPr>
    </xdr:pic>
    <xdr:clientData/>
  </xdr:twoCellAnchor>
  <xdr:twoCellAnchor editAs="oneCell">
    <xdr:from>
      <xdr:col>5</xdr:col>
      <xdr:colOff>95250</xdr:colOff>
      <xdr:row>3</xdr:row>
      <xdr:rowOff>38100</xdr:rowOff>
    </xdr:from>
    <xdr:to>
      <xdr:col>5</xdr:col>
      <xdr:colOff>548259</xdr:colOff>
      <xdr:row>4</xdr:row>
      <xdr:rowOff>38100</xdr:rowOff>
    </xdr:to>
    <xdr:pic>
      <xdr:nvPicPr>
        <xdr:cNvPr id="1029"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7734300" y="847725"/>
          <a:ext cx="453009" cy="4381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597408</xdr:colOff>
      <xdr:row>14</xdr:row>
      <xdr:rowOff>276225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95600" y="4314825"/>
          <a:ext cx="454533" cy="276225"/>
        </a:xfrm>
        <a:prstGeom prst="rect">
          <a:avLst/>
        </a:prstGeom>
        <a:noFill/>
      </xdr:spPr>
    </xdr:pic>
    <xdr:clientData/>
  </xdr:twoCellAnchor>
  <xdr:twoCellAnchor editAs="oneCell">
    <xdr:from>
      <xdr:col>3</xdr:col>
      <xdr:colOff>104775</xdr:colOff>
      <xdr:row>13</xdr:row>
      <xdr:rowOff>457200</xdr:rowOff>
    </xdr:from>
    <xdr:to>
      <xdr:col>3</xdr:col>
      <xdr:colOff>558165</xdr:colOff>
      <xdr:row>14</xdr:row>
      <xdr:rowOff>257175</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467100" y="4286250"/>
          <a:ext cx="453390" cy="314325"/>
        </a:xfrm>
        <a:prstGeom prst="rect">
          <a:avLst/>
        </a:prstGeom>
        <a:noFill/>
      </xdr:spPr>
    </xdr:pic>
    <xdr:clientData/>
  </xdr:twoCellAnchor>
  <xdr:twoCellAnchor editAs="oneCell">
    <xdr:from>
      <xdr:col>2</xdr:col>
      <xdr:colOff>123825</xdr:colOff>
      <xdr:row>14</xdr:row>
      <xdr:rowOff>19049</xdr:rowOff>
    </xdr:from>
    <xdr:to>
      <xdr:col>2</xdr:col>
      <xdr:colOff>579501</xdr:colOff>
      <xdr:row>14</xdr:row>
      <xdr:rowOff>276225</xdr:rowOff>
    </xdr:to>
    <xdr:pic>
      <xdr:nvPicPr>
        <xdr:cNvPr id="4"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4095750" y="4333874"/>
          <a:ext cx="455676" cy="257176"/>
        </a:xfrm>
        <a:prstGeom prst="rect">
          <a:avLst/>
        </a:prstGeom>
        <a:noFill/>
      </xdr:spPr>
    </xdr:pic>
    <xdr:clientData/>
  </xdr:twoCellAnchor>
  <xdr:twoCellAnchor editAs="oneCell">
    <xdr:from>
      <xdr:col>5</xdr:col>
      <xdr:colOff>95250</xdr:colOff>
      <xdr:row>14</xdr:row>
      <xdr:rowOff>0</xdr:rowOff>
    </xdr:from>
    <xdr:to>
      <xdr:col>5</xdr:col>
      <xdr:colOff>548259</xdr:colOff>
      <xdr:row>15</xdr:row>
      <xdr:rowOff>0</xdr:rowOff>
    </xdr:to>
    <xdr:pic>
      <xdr:nvPicPr>
        <xdr:cNvPr id="5"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4676775" y="4314825"/>
          <a:ext cx="453009" cy="285750"/>
        </a:xfrm>
        <a:prstGeom prst="rect">
          <a:avLst/>
        </a:prstGeom>
        <a:noFill/>
      </xdr:spPr>
    </xdr:pic>
    <xdr:clientData/>
  </xdr:twoCellAnchor>
  <xdr:twoCellAnchor>
    <xdr:from>
      <xdr:col>1</xdr:col>
      <xdr:colOff>66675</xdr:colOff>
      <xdr:row>57</xdr:row>
      <xdr:rowOff>19050</xdr:rowOff>
    </xdr:from>
    <xdr:to>
      <xdr:col>3</xdr:col>
      <xdr:colOff>504825</xdr:colOff>
      <xdr:row>75</xdr:row>
      <xdr:rowOff>0</xdr:rowOff>
    </xdr:to>
    <xdr:graphicFrame macro="">
      <xdr:nvGraphicFramePr>
        <xdr:cNvPr id="8" name="Grafie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B57"/>
  <sheetViews>
    <sheetView topLeftCell="A31" workbookViewId="0">
      <selection activeCell="H45" sqref="H45"/>
    </sheetView>
  </sheetViews>
  <sheetFormatPr defaultRowHeight="12.75"/>
  <cols>
    <col min="1" max="1" width="49.28515625" customWidth="1"/>
    <col min="2" max="2" width="52.42578125" customWidth="1"/>
  </cols>
  <sheetData>
    <row r="1" spans="1:2" ht="18">
      <c r="A1" s="2" t="s">
        <v>499</v>
      </c>
    </row>
    <row r="2" spans="1:2">
      <c r="B2" s="91" t="s">
        <v>500</v>
      </c>
    </row>
    <row r="3" spans="1:2" ht="18">
      <c r="A3" s="2" t="s">
        <v>501</v>
      </c>
      <c r="B3" s="36"/>
    </row>
    <row r="4" spans="1:2">
      <c r="A4" t="s">
        <v>502</v>
      </c>
      <c r="B4" s="153"/>
    </row>
    <row r="5" spans="1:2">
      <c r="A5" t="s">
        <v>471</v>
      </c>
      <c r="B5" s="153"/>
    </row>
    <row r="6" spans="1:2">
      <c r="A6" t="s">
        <v>503</v>
      </c>
      <c r="B6" s="153"/>
    </row>
    <row r="7" spans="1:2">
      <c r="A7" t="s">
        <v>504</v>
      </c>
      <c r="B7" s="153"/>
    </row>
    <row r="8" spans="1:2">
      <c r="A8" t="s">
        <v>505</v>
      </c>
      <c r="B8" s="153"/>
    </row>
    <row r="9" spans="1:2">
      <c r="A9" t="s">
        <v>506</v>
      </c>
      <c r="B9" s="153"/>
    </row>
    <row r="10" spans="1:2">
      <c r="A10" t="s">
        <v>507</v>
      </c>
      <c r="B10" s="153"/>
    </row>
    <row r="11" spans="1:2">
      <c r="A11" t="s">
        <v>508</v>
      </c>
      <c r="B11" s="153"/>
    </row>
    <row r="12" spans="1:2">
      <c r="B12" s="90"/>
    </row>
    <row r="13" spans="1:2" ht="15.75">
      <c r="A13" s="26" t="s">
        <v>509</v>
      </c>
      <c r="B13" s="90"/>
    </row>
    <row r="14" spans="1:2">
      <c r="A14" s="8" t="s">
        <v>510</v>
      </c>
      <c r="B14" s="90"/>
    </row>
    <row r="15" spans="1:2">
      <c r="A15" t="s">
        <v>511</v>
      </c>
      <c r="B15" s="153"/>
    </row>
    <row r="16" spans="1:2" ht="25.5">
      <c r="A16" s="1" t="s">
        <v>512</v>
      </c>
      <c r="B16" s="153"/>
    </row>
    <row r="17" spans="1:2">
      <c r="A17" t="s">
        <v>513</v>
      </c>
      <c r="B17" s="153"/>
    </row>
    <row r="18" spans="1:2">
      <c r="A18" s="17" t="s">
        <v>514</v>
      </c>
      <c r="B18" s="153"/>
    </row>
    <row r="19" spans="1:2">
      <c r="A19" t="s">
        <v>532</v>
      </c>
      <c r="B19" s="153"/>
    </row>
    <row r="20" spans="1:2">
      <c r="A20" t="s">
        <v>515</v>
      </c>
      <c r="B20" s="153"/>
    </row>
    <row r="21" spans="1:2">
      <c r="B21" s="90"/>
    </row>
    <row r="22" spans="1:2">
      <c r="B22" s="90"/>
    </row>
    <row r="23" spans="1:2" ht="15.75">
      <c r="A23" s="26" t="s">
        <v>516</v>
      </c>
      <c r="B23" s="90"/>
    </row>
    <row r="24" spans="1:2">
      <c r="B24" s="90"/>
    </row>
    <row r="25" spans="1:2">
      <c r="A25" s="1" t="s">
        <v>536</v>
      </c>
      <c r="B25" s="153"/>
    </row>
    <row r="26" spans="1:2" ht="25.5">
      <c r="A26" s="1" t="s">
        <v>537</v>
      </c>
      <c r="B26" s="153"/>
    </row>
    <row r="27" spans="1:2" ht="25.5">
      <c r="A27" s="1" t="s">
        <v>517</v>
      </c>
      <c r="B27" s="153"/>
    </row>
    <row r="28" spans="1:2" ht="25.5">
      <c r="A28" s="1" t="s">
        <v>533</v>
      </c>
      <c r="B28" s="153"/>
    </row>
    <row r="29" spans="1:2" ht="25.5">
      <c r="A29" s="1" t="s">
        <v>538</v>
      </c>
      <c r="B29" s="153"/>
    </row>
    <row r="30" spans="1:2">
      <c r="A30" t="s">
        <v>518</v>
      </c>
      <c r="B30" s="153"/>
    </row>
    <row r="31" spans="1:2">
      <c r="A31" t="s">
        <v>519</v>
      </c>
      <c r="B31" s="153"/>
    </row>
    <row r="32" spans="1:2" ht="25.5">
      <c r="A32" s="1" t="s">
        <v>520</v>
      </c>
      <c r="B32" s="153"/>
    </row>
    <row r="33" spans="1:2" ht="25.5">
      <c r="A33" s="21" t="s">
        <v>660</v>
      </c>
      <c r="B33" s="153"/>
    </row>
    <row r="34" spans="1:2" ht="25.5">
      <c r="A34" s="1" t="s">
        <v>534</v>
      </c>
      <c r="B34" s="153"/>
    </row>
    <row r="35" spans="1:2" ht="25.5">
      <c r="A35" s="1" t="s">
        <v>521</v>
      </c>
      <c r="B35" s="153"/>
    </row>
    <row r="36" spans="1:2">
      <c r="B36" s="90"/>
    </row>
    <row r="37" spans="1:2">
      <c r="A37" s="8" t="s">
        <v>539</v>
      </c>
      <c r="B37" s="90"/>
    </row>
    <row r="38" spans="1:2">
      <c r="A38" t="s">
        <v>522</v>
      </c>
      <c r="B38" s="153"/>
    </row>
    <row r="39" spans="1:2">
      <c r="A39" t="s">
        <v>524</v>
      </c>
      <c r="B39" s="153"/>
    </row>
    <row r="40" spans="1:2">
      <c r="A40" t="s">
        <v>523</v>
      </c>
      <c r="B40" s="153"/>
    </row>
    <row r="41" spans="1:2">
      <c r="A41" t="s">
        <v>524</v>
      </c>
      <c r="B41" s="153"/>
    </row>
    <row r="42" spans="1:2">
      <c r="A42" t="s">
        <v>525</v>
      </c>
      <c r="B42" s="153"/>
    </row>
    <row r="43" spans="1:2">
      <c r="A43" t="s">
        <v>524</v>
      </c>
      <c r="B43" s="153"/>
    </row>
    <row r="44" spans="1:2">
      <c r="A44" t="s">
        <v>526</v>
      </c>
      <c r="B44" s="153"/>
    </row>
    <row r="45" spans="1:2">
      <c r="A45" t="s">
        <v>524</v>
      </c>
      <c r="B45" s="153"/>
    </row>
    <row r="46" spans="1:2">
      <c r="A46" t="s">
        <v>531</v>
      </c>
      <c r="B46" s="153"/>
    </row>
    <row r="47" spans="1:2">
      <c r="B47" s="90"/>
    </row>
    <row r="48" spans="1:2">
      <c r="A48" s="17" t="s">
        <v>661</v>
      </c>
      <c r="B48" s="153"/>
    </row>
    <row r="49" spans="1:2" ht="25.5">
      <c r="A49" s="24" t="s">
        <v>530</v>
      </c>
      <c r="B49" s="154" t="s">
        <v>527</v>
      </c>
    </row>
    <row r="50" spans="1:2">
      <c r="B50" s="90"/>
    </row>
    <row r="51" spans="1:2">
      <c r="A51" s="8" t="s">
        <v>535</v>
      </c>
      <c r="B51" s="90"/>
    </row>
    <row r="52" spans="1:2" ht="25.5">
      <c r="A52" s="1" t="s">
        <v>529</v>
      </c>
      <c r="B52" s="153"/>
    </row>
    <row r="53" spans="1:2">
      <c r="A53" t="s">
        <v>614</v>
      </c>
      <c r="B53" s="153"/>
    </row>
    <row r="54" spans="1:2">
      <c r="B54" s="90"/>
    </row>
    <row r="55" spans="1:2">
      <c r="A55" s="8" t="s">
        <v>528</v>
      </c>
      <c r="B55" s="90"/>
    </row>
    <row r="56" spans="1:2">
      <c r="A56" t="s">
        <v>615</v>
      </c>
      <c r="B56" s="153"/>
    </row>
    <row r="57" spans="1:2">
      <c r="A57" t="s">
        <v>616</v>
      </c>
      <c r="B57" s="153"/>
    </row>
  </sheetData>
  <customSheetViews>
    <customSheetView guid="{0C5F7070-708F-469B-B54D-BA56E19F198B}" fitToPage="1">
      <selection activeCell="A56" sqref="A56"/>
      <rowBreaks count="1" manualBreakCount="1">
        <brk id="36" max="16383" man="1"/>
      </rowBreaks>
      <pageMargins left="0.70866141732283472" right="0.70866141732283472" top="0.74803149606299213" bottom="0.74803149606299213" header="0.31496062992125984" footer="0.31496062992125984"/>
      <printOptions gridLines="1"/>
      <pageSetup paperSize="9" scale="87" fitToHeight="2" orientation="portrait" horizontalDpi="4294967293" verticalDpi="0" r:id="rId1"/>
    </customSheetView>
    <customSheetView guid="{5C5F62F6-A3C1-4FF6-BCC0-EF3B2DAACA34}" fitToPage="1">
      <selection activeCell="A3" sqref="A3"/>
      <rowBreaks count="1" manualBreakCount="1">
        <brk id="36" max="16383" man="1"/>
      </rowBreaks>
      <pageMargins left="0.70866141732283472" right="0.70866141732283472" top="0.74803149606299213" bottom="0.74803149606299213" header="0.31496062992125984" footer="0.31496062992125984"/>
      <printOptions gridLines="1"/>
      <pageSetup paperSize="9" scale="87" fitToHeight="2" orientation="portrait" horizontalDpi="4294967293" r:id="rId2"/>
    </customSheetView>
  </customSheetViews>
  <printOptions gridLines="1"/>
  <pageMargins left="0.70866141732283472" right="0.70866141732283472" top="0.74803149606299213" bottom="0.74803149606299213" header="0.31496062992125984" footer="0.31496062992125984"/>
  <pageSetup paperSize="9" scale="87" fitToHeight="2" orientation="portrait" horizontalDpi="4294967293" r:id="rId3"/>
  <rowBreaks count="1" manualBreakCount="1">
    <brk id="36"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J35"/>
  <sheetViews>
    <sheetView topLeftCell="A7" workbookViewId="0">
      <selection activeCell="A2" sqref="A2"/>
    </sheetView>
  </sheetViews>
  <sheetFormatPr defaultRowHeight="12.75"/>
  <cols>
    <col min="1" max="1" width="36.140625" customWidth="1"/>
    <col min="2" max="2" width="10.28515625" customWidth="1"/>
    <col min="3" max="3" width="10.140625" customWidth="1"/>
    <col min="4" max="4" width="12.42578125" customWidth="1"/>
  </cols>
  <sheetData>
    <row r="1" spans="1:10" ht="15.75">
      <c r="A1" s="51" t="s">
        <v>479</v>
      </c>
    </row>
    <row r="2" spans="1:10" ht="13.5" thickBot="1">
      <c r="A2" s="167" t="s">
        <v>663</v>
      </c>
      <c r="B2" s="36"/>
      <c r="C2" s="36"/>
      <c r="D2" s="36"/>
      <c r="E2" s="36"/>
      <c r="F2" s="36"/>
      <c r="G2" s="36"/>
      <c r="H2" s="166"/>
      <c r="I2" s="36"/>
      <c r="J2" s="36"/>
    </row>
    <row r="3" spans="1:10">
      <c r="A3" s="37"/>
      <c r="B3" s="52" t="s">
        <v>480</v>
      </c>
      <c r="C3" s="53"/>
      <c r="D3" s="80">
        <v>1</v>
      </c>
      <c r="E3" s="52"/>
      <c r="F3" s="53"/>
      <c r="G3" s="80"/>
      <c r="H3" s="54" t="s">
        <v>481</v>
      </c>
      <c r="I3" s="53"/>
      <c r="J3" s="80"/>
    </row>
    <row r="4" spans="1:10" ht="25.5" customHeight="1">
      <c r="A4" s="38"/>
      <c r="B4" s="168" t="s">
        <v>482</v>
      </c>
      <c r="C4" s="169"/>
      <c r="D4" s="170"/>
      <c r="E4" s="168" t="s">
        <v>483</v>
      </c>
      <c r="F4" s="169"/>
      <c r="G4" s="170"/>
      <c r="H4" s="171" t="s">
        <v>484</v>
      </c>
      <c r="I4" s="169"/>
      <c r="J4" s="170"/>
    </row>
    <row r="5" spans="1:10" ht="25.5">
      <c r="A5" s="38"/>
      <c r="B5" s="55" t="s">
        <v>485</v>
      </c>
      <c r="C5" s="43" t="s">
        <v>37</v>
      </c>
      <c r="D5" s="44" t="s">
        <v>38</v>
      </c>
      <c r="E5" s="55" t="s">
        <v>485</v>
      </c>
      <c r="F5" s="43" t="s">
        <v>37</v>
      </c>
      <c r="G5" s="44" t="s">
        <v>38</v>
      </c>
      <c r="H5" s="56" t="s">
        <v>485</v>
      </c>
      <c r="I5" s="43" t="s">
        <v>37</v>
      </c>
      <c r="J5" s="44" t="s">
        <v>38</v>
      </c>
    </row>
    <row r="6" spans="1:10">
      <c r="A6" s="38" t="s">
        <v>496</v>
      </c>
      <c r="B6" s="42"/>
      <c r="C6" s="43"/>
      <c r="D6" s="44"/>
      <c r="E6" s="42"/>
      <c r="F6" s="43"/>
      <c r="G6" s="44"/>
      <c r="H6" s="45"/>
      <c r="I6" s="43"/>
      <c r="J6" s="44"/>
    </row>
    <row r="7" spans="1:10">
      <c r="A7" s="39" t="s">
        <v>497</v>
      </c>
      <c r="B7" s="78"/>
      <c r="C7" s="46"/>
      <c r="D7" s="44"/>
      <c r="E7" s="79"/>
      <c r="F7" s="43"/>
      <c r="G7" s="44"/>
      <c r="H7" s="81"/>
      <c r="I7" s="43"/>
      <c r="J7" s="44"/>
    </row>
    <row r="8" spans="1:10" ht="25.5">
      <c r="A8" s="165" t="s">
        <v>662</v>
      </c>
      <c r="B8" s="78"/>
      <c r="C8" s="46" t="e">
        <f>+$B8/$B$21</f>
        <v>#DIV/0!</v>
      </c>
      <c r="D8" s="44">
        <f>+B8/$D$3</f>
        <v>0</v>
      </c>
      <c r="E8" s="79"/>
      <c r="F8" s="46" t="e">
        <f>+$B8/$B$21</f>
        <v>#DIV/0!</v>
      </c>
      <c r="G8" s="44">
        <f>+E8/$D$3</f>
        <v>0</v>
      </c>
      <c r="H8" s="81"/>
      <c r="I8" s="46" t="e">
        <f>+$B8/$B$21</f>
        <v>#DIV/0!</v>
      </c>
      <c r="J8" s="44">
        <f>+H8/$D$3</f>
        <v>0</v>
      </c>
    </row>
    <row r="9" spans="1:10">
      <c r="A9" s="39" t="s">
        <v>498</v>
      </c>
      <c r="B9" s="78"/>
      <c r="C9" s="46" t="e">
        <f t="shared" ref="C9:C21" si="0">+$B9/$B$21</f>
        <v>#DIV/0!</v>
      </c>
      <c r="D9" s="44">
        <f t="shared" ref="D9:D21" si="1">+B9/$D$3</f>
        <v>0</v>
      </c>
      <c r="E9" s="79"/>
      <c r="F9" s="46" t="e">
        <f t="shared" ref="F9:F21" si="2">+$B9/$B$21</f>
        <v>#DIV/0!</v>
      </c>
      <c r="G9" s="44">
        <f>+E9/$D$3</f>
        <v>0</v>
      </c>
      <c r="H9" s="81"/>
      <c r="I9" s="46" t="e">
        <f t="shared" ref="I9:I21" si="3">+$B9/$B$21</f>
        <v>#DIV/0!</v>
      </c>
      <c r="J9" s="44">
        <f>+H9/$D$3</f>
        <v>0</v>
      </c>
    </row>
    <row r="10" spans="1:10">
      <c r="A10" s="39" t="s">
        <v>540</v>
      </c>
      <c r="B10" s="78"/>
      <c r="C10" s="46" t="e">
        <f t="shared" si="0"/>
        <v>#DIV/0!</v>
      </c>
      <c r="D10" s="44">
        <f t="shared" si="1"/>
        <v>0</v>
      </c>
      <c r="E10" s="79"/>
      <c r="F10" s="46" t="e">
        <f t="shared" si="2"/>
        <v>#DIV/0!</v>
      </c>
      <c r="G10" s="44">
        <f>+E10/$D$3</f>
        <v>0</v>
      </c>
      <c r="H10" s="81"/>
      <c r="I10" s="46" t="e">
        <f t="shared" si="3"/>
        <v>#DIV/0!</v>
      </c>
      <c r="J10" s="44">
        <f>+H10/$D$3</f>
        <v>0</v>
      </c>
    </row>
    <row r="11" spans="1:10">
      <c r="A11" s="39" t="s">
        <v>489</v>
      </c>
      <c r="B11" s="78"/>
      <c r="C11" s="46" t="e">
        <f t="shared" si="0"/>
        <v>#DIV/0!</v>
      </c>
      <c r="D11" s="44">
        <f t="shared" si="1"/>
        <v>0</v>
      </c>
      <c r="E11" s="79"/>
      <c r="F11" s="46" t="e">
        <f t="shared" si="2"/>
        <v>#DIV/0!</v>
      </c>
      <c r="G11" s="44">
        <f>+E11/$D$3</f>
        <v>0</v>
      </c>
      <c r="H11" s="81"/>
      <c r="I11" s="46" t="e">
        <f t="shared" si="3"/>
        <v>#DIV/0!</v>
      </c>
      <c r="J11" s="44">
        <f>+H11/$D$3</f>
        <v>0</v>
      </c>
    </row>
    <row r="12" spans="1:10">
      <c r="A12" s="38"/>
      <c r="B12" s="78"/>
      <c r="C12" s="46" t="e">
        <f t="shared" si="0"/>
        <v>#DIV/0!</v>
      </c>
      <c r="D12" s="44">
        <f t="shared" si="1"/>
        <v>0</v>
      </c>
      <c r="E12" s="79"/>
      <c r="F12" s="46" t="e">
        <f t="shared" si="2"/>
        <v>#DIV/0!</v>
      </c>
      <c r="G12" s="44">
        <f>+E12/$D$3</f>
        <v>0</v>
      </c>
      <c r="H12" s="81"/>
      <c r="I12" s="46" t="e">
        <f t="shared" si="3"/>
        <v>#DIV/0!</v>
      </c>
      <c r="J12" s="44">
        <f>+H12/$D$3</f>
        <v>0</v>
      </c>
    </row>
    <row r="13" spans="1:10">
      <c r="A13" s="39" t="s">
        <v>488</v>
      </c>
      <c r="B13" s="78"/>
      <c r="C13" s="46"/>
      <c r="D13" s="44"/>
      <c r="E13" s="79"/>
      <c r="F13" s="46"/>
      <c r="G13" s="44"/>
      <c r="H13" s="81"/>
      <c r="I13" s="46"/>
      <c r="J13" s="44"/>
    </row>
    <row r="14" spans="1:10">
      <c r="A14" s="39" t="s">
        <v>541</v>
      </c>
      <c r="B14" s="78"/>
      <c r="C14" s="46" t="e">
        <f t="shared" si="0"/>
        <v>#DIV/0!</v>
      </c>
      <c r="D14" s="44">
        <f t="shared" si="1"/>
        <v>0</v>
      </c>
      <c r="E14" s="79"/>
      <c r="F14" s="46" t="e">
        <f t="shared" si="2"/>
        <v>#DIV/0!</v>
      </c>
      <c r="G14" s="44">
        <f>+E14/$D$3</f>
        <v>0</v>
      </c>
      <c r="H14" s="81"/>
      <c r="I14" s="46" t="e">
        <f t="shared" si="3"/>
        <v>#DIV/0!</v>
      </c>
      <c r="J14" s="44">
        <f>+H14/$D$3</f>
        <v>0</v>
      </c>
    </row>
    <row r="15" spans="1:10">
      <c r="A15" s="39" t="s">
        <v>494</v>
      </c>
      <c r="B15" s="78"/>
      <c r="C15" s="46" t="e">
        <f t="shared" si="0"/>
        <v>#DIV/0!</v>
      </c>
      <c r="D15" s="44">
        <f t="shared" si="1"/>
        <v>0</v>
      </c>
      <c r="E15" s="79"/>
      <c r="F15" s="46" t="e">
        <f t="shared" si="2"/>
        <v>#DIV/0!</v>
      </c>
      <c r="G15" s="44">
        <f>+E15/$D$3</f>
        <v>0</v>
      </c>
      <c r="H15" s="81"/>
      <c r="I15" s="46" t="e">
        <f t="shared" si="3"/>
        <v>#DIV/0!</v>
      </c>
      <c r="J15" s="44">
        <f>+H15/$D$3</f>
        <v>0</v>
      </c>
    </row>
    <row r="16" spans="1:10">
      <c r="A16" s="38"/>
      <c r="B16" s="78"/>
      <c r="C16" s="46"/>
      <c r="D16" s="44"/>
      <c r="E16" s="79"/>
      <c r="F16" s="46"/>
      <c r="G16" s="44"/>
      <c r="H16" s="81"/>
      <c r="I16" s="46"/>
      <c r="J16" s="44"/>
    </row>
    <row r="17" spans="1:10">
      <c r="A17" s="39" t="s">
        <v>487</v>
      </c>
      <c r="B17" s="78"/>
      <c r="C17" s="46" t="e">
        <f t="shared" si="0"/>
        <v>#DIV/0!</v>
      </c>
      <c r="D17" s="44">
        <f t="shared" si="1"/>
        <v>0</v>
      </c>
      <c r="E17" s="79"/>
      <c r="F17" s="46" t="e">
        <f t="shared" si="2"/>
        <v>#DIV/0!</v>
      </c>
      <c r="G17" s="44">
        <f>+E17/$D$3</f>
        <v>0</v>
      </c>
      <c r="H17" s="81"/>
      <c r="I17" s="46" t="e">
        <f t="shared" si="3"/>
        <v>#DIV/0!</v>
      </c>
      <c r="J17" s="44">
        <f>+H17/$D$3</f>
        <v>0</v>
      </c>
    </row>
    <row r="18" spans="1:10">
      <c r="A18" s="38" t="s">
        <v>39</v>
      </c>
      <c r="B18" s="78"/>
      <c r="C18" s="46" t="e">
        <f t="shared" si="0"/>
        <v>#DIV/0!</v>
      </c>
      <c r="D18" s="44">
        <f t="shared" si="1"/>
        <v>0</v>
      </c>
      <c r="E18" s="79"/>
      <c r="F18" s="46" t="e">
        <f t="shared" si="2"/>
        <v>#DIV/0!</v>
      </c>
      <c r="G18" s="44">
        <f>+E18/$D$3</f>
        <v>0</v>
      </c>
      <c r="H18" s="81"/>
      <c r="I18" s="46" t="e">
        <f t="shared" si="3"/>
        <v>#DIV/0!</v>
      </c>
      <c r="J18" s="44">
        <f>+H18/$D$3</f>
        <v>0</v>
      </c>
    </row>
    <row r="19" spans="1:10" ht="51">
      <c r="A19" s="40" t="s">
        <v>486</v>
      </c>
      <c r="B19" s="148"/>
      <c r="C19" s="149" t="e">
        <f t="shared" si="0"/>
        <v>#DIV/0!</v>
      </c>
      <c r="D19" s="150">
        <f t="shared" si="1"/>
        <v>0</v>
      </c>
      <c r="E19" s="151"/>
      <c r="F19" s="149" t="e">
        <f t="shared" si="2"/>
        <v>#DIV/0!</v>
      </c>
      <c r="G19" s="150">
        <f>+E19/$D$3</f>
        <v>0</v>
      </c>
      <c r="H19" s="152"/>
      <c r="I19" s="149" t="e">
        <f t="shared" si="3"/>
        <v>#DIV/0!</v>
      </c>
      <c r="J19" s="150">
        <f>+H19/$D$3</f>
        <v>0</v>
      </c>
    </row>
    <row r="20" spans="1:10">
      <c r="A20" s="38"/>
      <c r="B20" s="42"/>
      <c r="C20" s="46"/>
      <c r="D20" s="44">
        <f t="shared" si="1"/>
        <v>0</v>
      </c>
      <c r="E20" s="42"/>
      <c r="F20" s="46"/>
      <c r="G20" s="44">
        <f>+E20/$D$3</f>
        <v>0</v>
      </c>
      <c r="H20" s="45"/>
      <c r="I20" s="46"/>
      <c r="J20" s="44">
        <f>+H20/$D$3</f>
        <v>0</v>
      </c>
    </row>
    <row r="21" spans="1:10">
      <c r="A21" s="82" t="s">
        <v>41</v>
      </c>
      <c r="B21" s="42">
        <f>SUM(B6:B20)</f>
        <v>0</v>
      </c>
      <c r="C21" s="46" t="e">
        <f t="shared" si="0"/>
        <v>#DIV/0!</v>
      </c>
      <c r="D21" s="44">
        <f t="shared" si="1"/>
        <v>0</v>
      </c>
      <c r="E21" s="42">
        <f>SUM(E6:E20)</f>
        <v>0</v>
      </c>
      <c r="F21" s="46" t="e">
        <f t="shared" si="2"/>
        <v>#DIV/0!</v>
      </c>
      <c r="G21" s="44">
        <f>+E21/$D$3</f>
        <v>0</v>
      </c>
      <c r="H21" s="45">
        <f>SUM(H6:H20)</f>
        <v>0</v>
      </c>
      <c r="I21" s="46" t="e">
        <f t="shared" si="3"/>
        <v>#DIV/0!</v>
      </c>
      <c r="J21" s="44">
        <f>+H21/$D$3</f>
        <v>0</v>
      </c>
    </row>
    <row r="22" spans="1:10">
      <c r="A22" s="38"/>
      <c r="B22" s="42"/>
      <c r="C22" s="43"/>
      <c r="D22" s="44"/>
      <c r="E22" s="42"/>
      <c r="F22" s="43"/>
      <c r="G22" s="44"/>
      <c r="H22" s="45"/>
      <c r="I22" s="43"/>
      <c r="J22" s="44"/>
    </row>
    <row r="23" spans="1:10">
      <c r="A23" s="38"/>
      <c r="B23" s="42"/>
      <c r="C23" s="43"/>
      <c r="D23" s="44"/>
      <c r="E23" s="42"/>
      <c r="F23" s="43"/>
      <c r="G23" s="44"/>
      <c r="H23" s="45"/>
      <c r="I23" s="43"/>
      <c r="J23" s="44"/>
    </row>
    <row r="24" spans="1:10">
      <c r="A24" s="38" t="s">
        <v>490</v>
      </c>
      <c r="B24" s="42"/>
      <c r="C24" s="43"/>
      <c r="D24" s="44"/>
      <c r="E24" s="42"/>
      <c r="F24" s="43"/>
      <c r="G24" s="44"/>
      <c r="H24" s="45"/>
      <c r="I24" s="43"/>
      <c r="J24" s="44"/>
    </row>
    <row r="25" spans="1:10">
      <c r="A25" s="38" t="s">
        <v>491</v>
      </c>
      <c r="B25" s="79"/>
      <c r="C25" s="46" t="e">
        <f t="shared" ref="C25:C33" si="4">+$B25/$B$21</f>
        <v>#DIV/0!</v>
      </c>
      <c r="D25" s="44">
        <f>+B25/$D$3</f>
        <v>0</v>
      </c>
      <c r="E25" s="79"/>
      <c r="F25" s="46" t="e">
        <f t="shared" ref="F25:F33" si="5">+$B25/$B$21</f>
        <v>#DIV/0!</v>
      </c>
      <c r="G25" s="44">
        <f>+E25/$D$3</f>
        <v>0</v>
      </c>
      <c r="H25" s="81"/>
      <c r="I25" s="46" t="e">
        <f t="shared" ref="I25:I33" si="6">+$B25/$B$21</f>
        <v>#DIV/0!</v>
      </c>
      <c r="J25" s="44">
        <f>+H25/$D$3</f>
        <v>0</v>
      </c>
    </row>
    <row r="26" spans="1:10">
      <c r="A26" s="38" t="s">
        <v>491</v>
      </c>
      <c r="B26" s="79"/>
      <c r="C26" s="46" t="e">
        <f t="shared" si="4"/>
        <v>#DIV/0!</v>
      </c>
      <c r="D26" s="44">
        <f>+B26/$D$3</f>
        <v>0</v>
      </c>
      <c r="E26" s="79"/>
      <c r="F26" s="46" t="e">
        <f t="shared" si="5"/>
        <v>#DIV/0!</v>
      </c>
      <c r="G26" s="44">
        <f>+E26/$D$3</f>
        <v>0</v>
      </c>
      <c r="H26" s="81"/>
      <c r="I26" s="46" t="e">
        <f t="shared" si="6"/>
        <v>#DIV/0!</v>
      </c>
      <c r="J26" s="44">
        <f>+H26/$D$3</f>
        <v>0</v>
      </c>
    </row>
    <row r="27" spans="1:10">
      <c r="A27" s="38" t="s">
        <v>491</v>
      </c>
      <c r="B27" s="79"/>
      <c r="C27" s="46"/>
      <c r="D27" s="44"/>
      <c r="E27" s="79"/>
      <c r="F27" s="46"/>
      <c r="G27" s="44"/>
      <c r="H27" s="81"/>
      <c r="I27" s="46"/>
      <c r="J27" s="44"/>
    </row>
    <row r="28" spans="1:10">
      <c r="A28" s="38" t="s">
        <v>491</v>
      </c>
      <c r="B28" s="79"/>
      <c r="C28" s="46" t="e">
        <f t="shared" si="4"/>
        <v>#DIV/0!</v>
      </c>
      <c r="D28" s="44">
        <f t="shared" ref="D28:D33" si="7">+B28/$D$3</f>
        <v>0</v>
      </c>
      <c r="E28" s="79"/>
      <c r="F28" s="46" t="e">
        <f t="shared" si="5"/>
        <v>#DIV/0!</v>
      </c>
      <c r="G28" s="44">
        <f t="shared" ref="G28:G33" si="8">+E28/$D$3</f>
        <v>0</v>
      </c>
      <c r="H28" s="81"/>
      <c r="I28" s="46" t="e">
        <f t="shared" si="6"/>
        <v>#DIV/0!</v>
      </c>
      <c r="J28" s="44">
        <f t="shared" ref="J28:J33" si="9">+H28/$D$3</f>
        <v>0</v>
      </c>
    </row>
    <row r="29" spans="1:10">
      <c r="A29" s="38" t="s">
        <v>40</v>
      </c>
      <c r="B29" s="79"/>
      <c r="C29" s="46" t="e">
        <f t="shared" si="4"/>
        <v>#DIV/0!</v>
      </c>
      <c r="D29" s="44">
        <f t="shared" si="7"/>
        <v>0</v>
      </c>
      <c r="E29" s="79"/>
      <c r="F29" s="46" t="e">
        <f t="shared" si="5"/>
        <v>#DIV/0!</v>
      </c>
      <c r="G29" s="44">
        <f t="shared" si="8"/>
        <v>0</v>
      </c>
      <c r="H29" s="81"/>
      <c r="I29" s="46" t="e">
        <f t="shared" si="6"/>
        <v>#DIV/0!</v>
      </c>
      <c r="J29" s="44">
        <f t="shared" si="9"/>
        <v>0</v>
      </c>
    </row>
    <row r="30" spans="1:10">
      <c r="A30" s="38" t="s">
        <v>492</v>
      </c>
      <c r="B30" s="79"/>
      <c r="C30" s="46" t="e">
        <f t="shared" si="4"/>
        <v>#DIV/0!</v>
      </c>
      <c r="D30" s="44">
        <f t="shared" si="7"/>
        <v>0</v>
      </c>
      <c r="E30" s="79"/>
      <c r="F30" s="46" t="e">
        <f t="shared" si="5"/>
        <v>#DIV/0!</v>
      </c>
      <c r="G30" s="44">
        <f t="shared" si="8"/>
        <v>0</v>
      </c>
      <c r="H30" s="81"/>
      <c r="I30" s="46" t="e">
        <f t="shared" si="6"/>
        <v>#DIV/0!</v>
      </c>
      <c r="J30" s="44">
        <f t="shared" si="9"/>
        <v>0</v>
      </c>
    </row>
    <row r="31" spans="1:10">
      <c r="A31" s="38" t="s">
        <v>493</v>
      </c>
      <c r="B31" s="79"/>
      <c r="C31" s="46" t="e">
        <f t="shared" si="4"/>
        <v>#DIV/0!</v>
      </c>
      <c r="D31" s="44">
        <f t="shared" si="7"/>
        <v>0</v>
      </c>
      <c r="E31" s="79"/>
      <c r="F31" s="46" t="e">
        <f t="shared" si="5"/>
        <v>#DIV/0!</v>
      </c>
      <c r="G31" s="44">
        <f t="shared" si="8"/>
        <v>0</v>
      </c>
      <c r="H31" s="81"/>
      <c r="I31" s="46" t="e">
        <f t="shared" si="6"/>
        <v>#DIV/0!</v>
      </c>
      <c r="J31" s="44">
        <f t="shared" si="9"/>
        <v>0</v>
      </c>
    </row>
    <row r="32" spans="1:10">
      <c r="A32" s="38"/>
      <c r="B32" s="42"/>
      <c r="C32" s="46"/>
      <c r="D32" s="44"/>
      <c r="E32" s="42"/>
      <c r="F32" s="46"/>
      <c r="G32" s="44"/>
      <c r="H32" s="45"/>
      <c r="I32" s="46"/>
      <c r="J32" s="44"/>
    </row>
    <row r="33" spans="1:10">
      <c r="A33" s="82" t="s">
        <v>41</v>
      </c>
      <c r="B33" s="42">
        <f>SUM(B17:B31)</f>
        <v>0</v>
      </c>
      <c r="C33" s="46" t="e">
        <f t="shared" si="4"/>
        <v>#DIV/0!</v>
      </c>
      <c r="D33" s="44">
        <f t="shared" si="7"/>
        <v>0</v>
      </c>
      <c r="E33" s="42">
        <f>SUM(E17:E31)</f>
        <v>0</v>
      </c>
      <c r="F33" s="46" t="e">
        <f t="shared" si="5"/>
        <v>#DIV/0!</v>
      </c>
      <c r="G33" s="44">
        <f t="shared" si="8"/>
        <v>0</v>
      </c>
      <c r="H33" s="45">
        <f>SUM(H17:H31)</f>
        <v>0</v>
      </c>
      <c r="I33" s="46" t="e">
        <f t="shared" si="6"/>
        <v>#DIV/0!</v>
      </c>
      <c r="J33" s="44">
        <f t="shared" si="9"/>
        <v>0</v>
      </c>
    </row>
    <row r="34" spans="1:10">
      <c r="A34" s="38"/>
      <c r="B34" s="42"/>
      <c r="C34" s="43"/>
      <c r="D34" s="44"/>
      <c r="E34" s="42"/>
      <c r="F34" s="43"/>
      <c r="G34" s="44"/>
      <c r="H34" s="45"/>
      <c r="I34" s="43"/>
      <c r="J34" s="44"/>
    </row>
    <row r="35" spans="1:10" ht="13.5" thickBot="1">
      <c r="A35" s="41" t="s">
        <v>495</v>
      </c>
      <c r="B35" s="47">
        <f>+B21-B33</f>
        <v>0</v>
      </c>
      <c r="C35" s="48"/>
      <c r="D35" s="49">
        <f>+D21-D33</f>
        <v>0</v>
      </c>
      <c r="E35" s="47">
        <f>+E21-E33</f>
        <v>0</v>
      </c>
      <c r="F35" s="48"/>
      <c r="G35" s="49">
        <f>+G21-G33</f>
        <v>0</v>
      </c>
      <c r="H35" s="50">
        <f>+H21-H33</f>
        <v>0</v>
      </c>
      <c r="I35" s="48"/>
      <c r="J35" s="49">
        <f>+J21-J33</f>
        <v>0</v>
      </c>
    </row>
  </sheetData>
  <customSheetViews>
    <customSheetView guid="{0C5F7070-708F-469B-B54D-BA56E19F198B}" fitToPage="1">
      <selection activeCell="A33" sqref="A33"/>
      <pageMargins left="0.70866141732283472" right="0.70866141732283472" top="0.74803149606299213" bottom="0.74803149606299213" header="0.31496062992125984" footer="0.31496062992125984"/>
      <pageSetup paperSize="9" scale="96" orientation="landscape" horizontalDpi="4294967293" verticalDpi="0" r:id="rId1"/>
    </customSheetView>
    <customSheetView guid="{5C5F62F6-A3C1-4FF6-BCC0-EF3B2DAACA34}" fitToPage="1">
      <selection activeCell="A2" sqref="A2"/>
      <pageMargins left="0.70866141732283472" right="0.70866141732283472" top="0.74803149606299213" bottom="0.74803149606299213" header="0.31496062992125984" footer="0.31496062992125984"/>
      <pageSetup paperSize="9" scale="96" orientation="landscape" horizontalDpi="4294967293" verticalDpi="0" r:id="rId2"/>
    </customSheetView>
  </customSheetViews>
  <mergeCells count="3">
    <mergeCell ref="B4:D4"/>
    <mergeCell ref="E4:G4"/>
    <mergeCell ref="H4:J4"/>
  </mergeCells>
  <pageMargins left="0.70866141732283472" right="0.70866141732283472" top="0.74803149606299213" bottom="0.74803149606299213" header="0.31496062992125984" footer="0.31496062992125984"/>
  <pageSetup paperSize="9" scale="96" orientation="landscape" horizontalDpi="4294967293" verticalDpi="0" r:id="rId3"/>
</worksheet>
</file>

<file path=xl/worksheets/sheet3.xml><?xml version="1.0" encoding="utf-8"?>
<worksheet xmlns="http://schemas.openxmlformats.org/spreadsheetml/2006/main" xmlns:r="http://schemas.openxmlformats.org/officeDocument/2006/relationships">
  <sheetPr>
    <pageSetUpPr fitToPage="1"/>
  </sheetPr>
  <dimension ref="A1:ML393"/>
  <sheetViews>
    <sheetView zoomScaleSheetLayoutView="100" workbookViewId="0">
      <pane ySplit="1" topLeftCell="A326" activePane="bottomLeft" state="frozen"/>
      <selection activeCell="C1" sqref="C1"/>
      <selection pane="bottomLeft" activeCell="A215" sqref="A215:F215"/>
    </sheetView>
  </sheetViews>
  <sheetFormatPr defaultRowHeight="12.75"/>
  <cols>
    <col min="1" max="1" width="7" style="105" customWidth="1"/>
    <col min="2" max="2" width="69.28515625" customWidth="1"/>
    <col min="3" max="5" width="9.140625" customWidth="1"/>
    <col min="6" max="6" width="11" customWidth="1"/>
    <col min="7" max="7" width="65.28515625" customWidth="1"/>
    <col min="9" max="9" width="8" customWidth="1"/>
  </cols>
  <sheetData>
    <row r="1" spans="1:8" ht="46.5">
      <c r="A1" s="155"/>
      <c r="B1" s="142" t="s">
        <v>594</v>
      </c>
      <c r="C1" s="17"/>
      <c r="D1" s="17"/>
    </row>
    <row r="2" spans="1:8" ht="20.25" customHeight="1">
      <c r="A2" s="155"/>
      <c r="B2" s="21"/>
      <c r="C2" s="18" t="s">
        <v>470</v>
      </c>
      <c r="D2" s="18"/>
      <c r="E2" s="8"/>
      <c r="F2" s="8"/>
    </row>
    <row r="3" spans="1:8" ht="27" customHeight="1">
      <c r="A3" s="23"/>
      <c r="B3" s="5"/>
      <c r="C3" s="11" t="s">
        <v>376</v>
      </c>
      <c r="D3" s="19" t="s">
        <v>377</v>
      </c>
      <c r="E3" s="19" t="s">
        <v>378</v>
      </c>
      <c r="F3" s="10" t="s">
        <v>379</v>
      </c>
      <c r="G3" s="1"/>
      <c r="H3" s="1"/>
    </row>
    <row r="4" spans="1:8" ht="34.5" customHeight="1">
      <c r="A4" s="23"/>
      <c r="B4" s="85" t="s">
        <v>593</v>
      </c>
      <c r="C4" s="11"/>
      <c r="D4" s="19"/>
      <c r="E4" s="19"/>
      <c r="F4" s="11"/>
    </row>
    <row r="5" spans="1:8" ht="18">
      <c r="A5" s="62" t="s">
        <v>42</v>
      </c>
      <c r="B5" s="59" t="s">
        <v>1</v>
      </c>
      <c r="C5" s="73"/>
      <c r="D5" s="73"/>
      <c r="E5" s="74"/>
      <c r="F5" s="74"/>
    </row>
    <row r="6" spans="1:8" ht="63.75">
      <c r="A6" s="62"/>
      <c r="B6" s="111" t="s">
        <v>548</v>
      </c>
      <c r="C6" s="31"/>
      <c r="D6" s="31"/>
      <c r="E6" s="32"/>
      <c r="F6" s="32"/>
      <c r="G6" s="1"/>
    </row>
    <row r="7" spans="1:8" ht="25.5">
      <c r="A7" s="62" t="s">
        <v>43</v>
      </c>
      <c r="B7" s="58" t="s">
        <v>380</v>
      </c>
      <c r="C7" s="31"/>
      <c r="D7" s="31"/>
      <c r="E7" s="32"/>
      <c r="F7" s="32"/>
    </row>
    <row r="8" spans="1:8" ht="25.5">
      <c r="A8" s="62"/>
      <c r="B8" s="10" t="s">
        <v>279</v>
      </c>
      <c r="C8" s="31"/>
      <c r="D8" s="31"/>
      <c r="E8" s="32"/>
      <c r="F8" s="32"/>
    </row>
    <row r="9" spans="1:8" ht="26.25" customHeight="1">
      <c r="A9" s="62"/>
      <c r="B9" s="76"/>
      <c r="C9" s="172" t="s">
        <v>381</v>
      </c>
      <c r="D9" s="173"/>
      <c r="E9" s="173"/>
      <c r="F9" s="174"/>
    </row>
    <row r="10" spans="1:8" ht="25.5">
      <c r="A10" s="22" t="s">
        <v>44</v>
      </c>
      <c r="B10" s="110" t="s">
        <v>382</v>
      </c>
      <c r="C10" s="75"/>
      <c r="D10" s="33"/>
      <c r="E10" s="34"/>
      <c r="F10" s="34"/>
    </row>
    <row r="11" spans="1:8" ht="25.5">
      <c r="A11" s="22" t="s">
        <v>45</v>
      </c>
      <c r="B11" s="110" t="s">
        <v>383</v>
      </c>
      <c r="C11" s="33"/>
      <c r="D11" s="33"/>
      <c r="E11" s="34"/>
      <c r="F11" s="34"/>
    </row>
    <row r="12" spans="1:8" ht="25.5" customHeight="1">
      <c r="A12" s="22" t="s">
        <v>46</v>
      </c>
      <c r="B12" s="110" t="s">
        <v>278</v>
      </c>
      <c r="C12" s="33"/>
      <c r="D12" s="33"/>
      <c r="E12" s="34"/>
      <c r="F12" s="34"/>
      <c r="G12" s="1"/>
    </row>
    <row r="13" spans="1:8" ht="25.5">
      <c r="A13" s="22" t="s">
        <v>47</v>
      </c>
      <c r="B13" s="110" t="s">
        <v>549</v>
      </c>
      <c r="C13" s="33"/>
      <c r="D13" s="33"/>
      <c r="E13" s="34"/>
      <c r="F13" s="34"/>
    </row>
    <row r="14" spans="1:8" ht="38.25">
      <c r="A14" s="22" t="s">
        <v>48</v>
      </c>
      <c r="B14" s="22" t="s">
        <v>550</v>
      </c>
      <c r="C14" s="33"/>
      <c r="D14" s="33"/>
      <c r="E14" s="34"/>
      <c r="F14" s="34"/>
    </row>
    <row r="15" spans="1:8" ht="25.5">
      <c r="A15" s="22" t="s">
        <v>49</v>
      </c>
      <c r="B15" s="110" t="s">
        <v>384</v>
      </c>
      <c r="C15" s="33"/>
      <c r="D15" s="33"/>
      <c r="E15" s="34"/>
      <c r="F15" s="34"/>
    </row>
    <row r="16" spans="1:8" ht="27.75" customHeight="1">
      <c r="A16" s="22" t="s">
        <v>50</v>
      </c>
      <c r="B16" s="110" t="s">
        <v>385</v>
      </c>
      <c r="C16" s="33"/>
      <c r="D16" s="33"/>
      <c r="E16" s="34"/>
      <c r="F16" s="34"/>
      <c r="G16" s="1"/>
    </row>
    <row r="17" spans="1:9" ht="25.5">
      <c r="A17" s="22" t="s">
        <v>51</v>
      </c>
      <c r="B17" s="110" t="s">
        <v>551</v>
      </c>
      <c r="C17" s="33"/>
      <c r="D17" s="33"/>
      <c r="E17" s="34"/>
      <c r="F17" s="34"/>
    </row>
    <row r="18" spans="1:9" ht="25.5">
      <c r="A18" s="22" t="s">
        <v>52</v>
      </c>
      <c r="B18" s="110" t="s">
        <v>276</v>
      </c>
      <c r="C18" s="33"/>
      <c r="D18" s="33"/>
      <c r="E18" s="34"/>
      <c r="F18" s="34"/>
    </row>
    <row r="19" spans="1:9" ht="25.5">
      <c r="A19" s="66" t="s">
        <v>78</v>
      </c>
      <c r="B19" s="110" t="s">
        <v>617</v>
      </c>
      <c r="C19" s="33"/>
      <c r="D19" s="33"/>
      <c r="E19" s="34"/>
      <c r="F19" s="34"/>
    </row>
    <row r="20" spans="1:9">
      <c r="A20" s="66" t="s">
        <v>79</v>
      </c>
      <c r="B20" s="110" t="s">
        <v>277</v>
      </c>
      <c r="C20" s="33"/>
      <c r="D20" s="33"/>
      <c r="E20" s="34"/>
      <c r="F20" s="34"/>
    </row>
    <row r="21" spans="1:9" ht="25.5">
      <c r="A21" s="66" t="s">
        <v>259</v>
      </c>
      <c r="B21" s="110" t="s">
        <v>386</v>
      </c>
      <c r="C21" s="33"/>
      <c r="D21" s="33"/>
      <c r="E21" s="34"/>
      <c r="F21" s="34"/>
    </row>
    <row r="22" spans="1:9">
      <c r="A22" s="66" t="s">
        <v>298</v>
      </c>
      <c r="B22" s="110" t="s">
        <v>387</v>
      </c>
      <c r="C22" s="33"/>
      <c r="D22" s="33"/>
      <c r="E22" s="34"/>
      <c r="F22" s="34"/>
    </row>
    <row r="23" spans="1:9" ht="38.25">
      <c r="A23" s="134" t="s">
        <v>299</v>
      </c>
      <c r="B23" s="110" t="s">
        <v>388</v>
      </c>
      <c r="C23" s="33"/>
      <c r="D23" s="33"/>
      <c r="E23" s="34"/>
      <c r="F23" s="34"/>
    </row>
    <row r="24" spans="1:9" ht="31.5" customHeight="1">
      <c r="A24" s="178" t="s">
        <v>389</v>
      </c>
      <c r="B24" s="179"/>
      <c r="C24" s="179"/>
      <c r="D24" s="179"/>
      <c r="E24" s="179"/>
      <c r="F24" s="180"/>
    </row>
    <row r="25" spans="1:9" ht="115.5" customHeight="1">
      <c r="A25" s="66" t="s">
        <v>43</v>
      </c>
      <c r="B25" s="162" t="s">
        <v>621</v>
      </c>
      <c r="C25" s="121"/>
      <c r="D25" s="121"/>
      <c r="E25" s="122"/>
      <c r="F25" s="122"/>
      <c r="H25" s="92"/>
      <c r="I25" s="92"/>
    </row>
    <row r="26" spans="1:9" ht="18.75" customHeight="1">
      <c r="A26" s="62" t="s">
        <v>53</v>
      </c>
      <c r="B26" s="58" t="s">
        <v>666</v>
      </c>
      <c r="C26" s="20"/>
      <c r="D26" s="20"/>
      <c r="E26" s="16"/>
      <c r="F26" s="16"/>
      <c r="H26" s="92"/>
      <c r="I26" s="92"/>
    </row>
    <row r="27" spans="1:9" ht="38.25">
      <c r="A27" s="62"/>
      <c r="B27" s="61" t="s">
        <v>390</v>
      </c>
      <c r="C27" s="20"/>
      <c r="D27" s="20"/>
      <c r="E27" s="16"/>
      <c r="F27" s="16"/>
      <c r="H27" s="92"/>
      <c r="I27" s="92"/>
    </row>
    <row r="28" spans="1:9" ht="24.75" customHeight="1">
      <c r="A28" s="22" t="s">
        <v>54</v>
      </c>
      <c r="B28" s="110" t="s">
        <v>391</v>
      </c>
      <c r="C28" s="163"/>
      <c r="D28" s="163"/>
      <c r="E28" s="164"/>
      <c r="F28" s="34"/>
      <c r="H28" s="92"/>
      <c r="I28" s="92"/>
    </row>
    <row r="29" spans="1:9" ht="25.5">
      <c r="A29" s="22" t="s">
        <v>55</v>
      </c>
      <c r="B29" s="110" t="s">
        <v>280</v>
      </c>
      <c r="C29" s="163"/>
      <c r="D29" s="163"/>
      <c r="E29" s="164"/>
      <c r="F29" s="34"/>
      <c r="H29" s="92"/>
      <c r="I29" s="92"/>
    </row>
    <row r="30" spans="1:9" ht="25.5">
      <c r="A30" s="22" t="s">
        <v>56</v>
      </c>
      <c r="B30" s="110" t="s">
        <v>392</v>
      </c>
      <c r="C30" s="163"/>
      <c r="D30" s="163"/>
      <c r="E30" s="164"/>
      <c r="F30" s="34"/>
      <c r="H30" s="92"/>
      <c r="I30" s="92"/>
    </row>
    <row r="31" spans="1:9">
      <c r="A31" s="22" t="s">
        <v>57</v>
      </c>
      <c r="B31" s="110" t="s">
        <v>393</v>
      </c>
      <c r="C31" s="163"/>
      <c r="D31" s="163"/>
      <c r="E31" s="164"/>
      <c r="F31" s="34"/>
      <c r="H31" s="92"/>
      <c r="I31" s="92"/>
    </row>
    <row r="32" spans="1:9" ht="25.5">
      <c r="A32" s="22" t="s">
        <v>58</v>
      </c>
      <c r="B32" s="110" t="s">
        <v>351</v>
      </c>
      <c r="C32" s="163"/>
      <c r="D32" s="163"/>
      <c r="E32" s="164"/>
      <c r="F32" s="34"/>
      <c r="H32" s="92"/>
      <c r="I32" s="92"/>
    </row>
    <row r="33" spans="1:9" ht="12.75" customHeight="1">
      <c r="A33" s="181" t="str">
        <f>+A24</f>
        <v>Next line: Please include your conclusion on this topic, the needs for capacity strengthening and mark a global score in one of the columns at the right side</v>
      </c>
      <c r="B33" s="182"/>
      <c r="C33" s="182"/>
      <c r="D33" s="182"/>
      <c r="E33" s="182"/>
      <c r="F33" s="183"/>
      <c r="H33" s="92"/>
      <c r="I33" s="92"/>
    </row>
    <row r="34" spans="1:9" ht="54.75" customHeight="1">
      <c r="A34" s="60" t="s">
        <v>53</v>
      </c>
      <c r="B34" s="57" t="s">
        <v>667</v>
      </c>
      <c r="C34" s="115"/>
      <c r="D34" s="115"/>
      <c r="E34" s="116"/>
      <c r="F34" s="116"/>
      <c r="H34" s="92"/>
      <c r="I34" s="92"/>
    </row>
    <row r="35" spans="1:9">
      <c r="A35" s="62" t="s">
        <v>59</v>
      </c>
      <c r="B35" s="58" t="s">
        <v>80</v>
      </c>
      <c r="C35" s="20"/>
      <c r="D35" s="20"/>
      <c r="E35" s="16"/>
      <c r="F35" s="16"/>
      <c r="G35" s="9"/>
      <c r="H35" s="92"/>
      <c r="I35" s="92"/>
    </row>
    <row r="36" spans="1:9" ht="25.5">
      <c r="A36" s="62"/>
      <c r="B36" s="70" t="s">
        <v>394</v>
      </c>
      <c r="C36" s="113"/>
      <c r="D36" s="113"/>
      <c r="E36" s="114"/>
      <c r="F36" s="114"/>
      <c r="G36" s="9"/>
      <c r="H36" s="92"/>
      <c r="I36" s="92"/>
    </row>
    <row r="37" spans="1:9" ht="25.5">
      <c r="A37" s="23" t="s">
        <v>60</v>
      </c>
      <c r="B37" s="110" t="s">
        <v>647</v>
      </c>
      <c r="C37" s="124"/>
      <c r="D37" s="124"/>
      <c r="E37" s="125"/>
      <c r="F37" s="125"/>
      <c r="G37" s="104"/>
      <c r="H37" s="1"/>
      <c r="I37" s="92"/>
    </row>
    <row r="38" spans="1:9">
      <c r="A38" s="23" t="s">
        <v>61</v>
      </c>
      <c r="B38" s="112" t="s">
        <v>349</v>
      </c>
      <c r="C38" s="124"/>
      <c r="D38" s="124"/>
      <c r="E38" s="125"/>
      <c r="F38" s="125"/>
      <c r="H38" s="92"/>
      <c r="I38" s="93"/>
    </row>
    <row r="39" spans="1:9">
      <c r="A39" s="23" t="s">
        <v>62</v>
      </c>
      <c r="B39" s="23" t="s">
        <v>395</v>
      </c>
      <c r="C39" s="124"/>
      <c r="D39" s="124"/>
      <c r="E39" s="125"/>
      <c r="F39" s="125"/>
      <c r="G39" s="9"/>
      <c r="H39" s="92"/>
      <c r="I39" s="92"/>
    </row>
    <row r="40" spans="1:9">
      <c r="A40" s="23" t="s">
        <v>63</v>
      </c>
      <c r="B40" s="112" t="s">
        <v>282</v>
      </c>
      <c r="C40" s="124"/>
      <c r="D40" s="124"/>
      <c r="E40" s="125"/>
      <c r="F40" s="125"/>
      <c r="G40" s="9"/>
      <c r="H40" s="92"/>
      <c r="I40" s="92"/>
    </row>
    <row r="41" spans="1:9">
      <c r="A41" s="23" t="s">
        <v>64</v>
      </c>
      <c r="B41" s="112" t="s">
        <v>283</v>
      </c>
      <c r="C41" s="124"/>
      <c r="D41" s="124"/>
      <c r="E41" s="125"/>
      <c r="F41" s="125"/>
      <c r="H41" s="92"/>
      <c r="I41" s="92"/>
    </row>
    <row r="42" spans="1:9" ht="25.5">
      <c r="A42" s="23" t="s">
        <v>264</v>
      </c>
      <c r="B42" s="110" t="s">
        <v>396</v>
      </c>
      <c r="C42" s="124"/>
      <c r="D42" s="124"/>
      <c r="E42" s="125"/>
      <c r="F42" s="125"/>
      <c r="H42" s="92"/>
      <c r="I42" s="92"/>
    </row>
    <row r="43" spans="1:9">
      <c r="A43" s="23" t="s">
        <v>65</v>
      </c>
      <c r="B43" s="112" t="s">
        <v>281</v>
      </c>
      <c r="C43" s="124"/>
      <c r="D43" s="124"/>
      <c r="E43" s="125"/>
      <c r="F43" s="125"/>
      <c r="H43" s="92"/>
      <c r="I43" s="92"/>
    </row>
    <row r="44" spans="1:9">
      <c r="A44" s="23" t="s">
        <v>265</v>
      </c>
      <c r="B44" s="112" t="s">
        <v>397</v>
      </c>
      <c r="C44" s="124"/>
      <c r="D44" s="124"/>
      <c r="E44" s="125"/>
      <c r="F44" s="125"/>
      <c r="H44" s="92"/>
      <c r="I44" s="92"/>
    </row>
    <row r="45" spans="1:9" ht="30" customHeight="1">
      <c r="A45" s="175" t="str">
        <f>+A24</f>
        <v>Next line: Please include your conclusion on this topic, the needs for capacity strengthening and mark a global score in one of the columns at the right side</v>
      </c>
      <c r="B45" s="176"/>
      <c r="C45" s="176"/>
      <c r="D45" s="176"/>
      <c r="E45" s="176"/>
      <c r="F45" s="177"/>
      <c r="H45" s="92"/>
      <c r="I45" s="92"/>
    </row>
    <row r="46" spans="1:9" ht="47.25" customHeight="1">
      <c r="A46" s="22" t="s">
        <v>59</v>
      </c>
      <c r="B46" s="138" t="s">
        <v>620</v>
      </c>
      <c r="C46" s="115"/>
      <c r="D46" s="115"/>
      <c r="E46" s="116"/>
      <c r="F46" s="116"/>
      <c r="H46" s="92"/>
      <c r="I46" s="92"/>
    </row>
    <row r="47" spans="1:9">
      <c r="A47" s="62" t="s">
        <v>66</v>
      </c>
      <c r="B47" s="108" t="s">
        <v>284</v>
      </c>
      <c r="C47" s="101"/>
      <c r="D47" s="101"/>
      <c r="E47" s="101"/>
      <c r="F47" s="101"/>
      <c r="H47" s="92"/>
      <c r="I47" s="92"/>
    </row>
    <row r="48" spans="1:9" ht="25.5">
      <c r="A48" s="62"/>
      <c r="B48" s="94" t="s">
        <v>285</v>
      </c>
      <c r="C48" s="101"/>
      <c r="D48" s="101"/>
      <c r="E48" s="101"/>
      <c r="F48" s="101"/>
      <c r="H48" s="92"/>
      <c r="I48" s="92"/>
    </row>
    <row r="49" spans="1:9" ht="25.5">
      <c r="A49" s="22" t="s">
        <v>67</v>
      </c>
      <c r="B49" s="109" t="s">
        <v>286</v>
      </c>
      <c r="C49" s="99"/>
      <c r="D49" s="99"/>
      <c r="E49" s="100"/>
      <c r="F49" s="100"/>
      <c r="H49" s="92"/>
      <c r="I49" s="92"/>
    </row>
    <row r="50" spans="1:9" ht="25.5">
      <c r="A50" s="22" t="s">
        <v>68</v>
      </c>
      <c r="B50" s="110" t="s">
        <v>398</v>
      </c>
      <c r="C50" s="99"/>
      <c r="D50" s="99"/>
      <c r="E50" s="100"/>
      <c r="F50" s="100"/>
      <c r="H50" s="92"/>
      <c r="I50" s="92"/>
    </row>
    <row r="51" spans="1:9" ht="38.25">
      <c r="A51" s="22" t="s">
        <v>69</v>
      </c>
      <c r="B51" s="110" t="s">
        <v>648</v>
      </c>
      <c r="C51" s="99"/>
      <c r="D51" s="99"/>
      <c r="E51" s="100"/>
      <c r="F51" s="100"/>
      <c r="G51" s="110"/>
      <c r="H51" s="92"/>
      <c r="I51" s="92"/>
    </row>
    <row r="52" spans="1:9">
      <c r="A52" s="22" t="s">
        <v>70</v>
      </c>
      <c r="B52" s="110" t="s">
        <v>618</v>
      </c>
      <c r="C52" s="99"/>
      <c r="D52" s="99"/>
      <c r="E52" s="100"/>
      <c r="F52" s="100"/>
      <c r="H52" s="92"/>
      <c r="I52" s="92"/>
    </row>
    <row r="53" spans="1:9" ht="25.5">
      <c r="A53" s="134" t="s">
        <v>261</v>
      </c>
      <c r="B53" s="22" t="s">
        <v>649</v>
      </c>
      <c r="C53" s="99"/>
      <c r="D53" s="99"/>
      <c r="E53" s="100"/>
      <c r="F53" s="100"/>
      <c r="H53" s="92"/>
      <c r="I53" s="92"/>
    </row>
    <row r="54" spans="1:9" ht="27" customHeight="1">
      <c r="A54" s="175" t="str">
        <f>+A24</f>
        <v>Next line: Please include your conclusion on this topic, the needs for capacity strengthening and mark a global score in one of the columns at the right side</v>
      </c>
      <c r="B54" s="176"/>
      <c r="C54" s="176"/>
      <c r="D54" s="176"/>
      <c r="E54" s="176"/>
      <c r="F54" s="177"/>
    </row>
    <row r="55" spans="1:9" ht="62.25" customHeight="1">
      <c r="A55" s="22" t="s">
        <v>66</v>
      </c>
      <c r="B55" s="95" t="s">
        <v>622</v>
      </c>
      <c r="C55" s="115"/>
      <c r="D55" s="115"/>
      <c r="E55" s="115"/>
      <c r="F55" s="115"/>
    </row>
    <row r="56" spans="1:9">
      <c r="A56" s="62" t="s">
        <v>71</v>
      </c>
      <c r="B56" s="94" t="s">
        <v>287</v>
      </c>
      <c r="C56" s="114"/>
      <c r="D56" s="114"/>
      <c r="E56" s="114"/>
      <c r="F56" s="114"/>
    </row>
    <row r="57" spans="1:9" ht="25.5">
      <c r="A57" s="62"/>
      <c r="B57" s="111" t="s">
        <v>399</v>
      </c>
      <c r="C57" s="113"/>
      <c r="D57" s="113"/>
      <c r="E57" s="114"/>
      <c r="F57" s="114"/>
    </row>
    <row r="58" spans="1:9">
      <c r="A58" s="22" t="s">
        <v>72</v>
      </c>
      <c r="B58" s="112" t="s">
        <v>552</v>
      </c>
      <c r="C58" s="99"/>
      <c r="D58" s="99"/>
      <c r="E58" s="100"/>
      <c r="F58" s="100"/>
    </row>
    <row r="59" spans="1:9" ht="25.5">
      <c r="A59" s="22" t="s">
        <v>73</v>
      </c>
      <c r="B59" s="110" t="s">
        <v>288</v>
      </c>
      <c r="C59" s="99"/>
      <c r="D59" s="99"/>
      <c r="E59" s="100"/>
      <c r="F59" s="100"/>
    </row>
    <row r="60" spans="1:9" ht="25.5">
      <c r="A60" s="22" t="s">
        <v>74</v>
      </c>
      <c r="B60" s="110" t="s">
        <v>350</v>
      </c>
      <c r="C60" s="99"/>
      <c r="D60" s="99"/>
      <c r="E60" s="100"/>
      <c r="F60" s="100"/>
      <c r="G60" s="1"/>
    </row>
    <row r="61" spans="1:9">
      <c r="A61" s="22" t="s">
        <v>75</v>
      </c>
      <c r="B61" s="112" t="s">
        <v>289</v>
      </c>
      <c r="C61" s="99"/>
      <c r="D61" s="99"/>
      <c r="E61" s="100"/>
      <c r="F61" s="100"/>
      <c r="G61" s="1"/>
    </row>
    <row r="62" spans="1:9">
      <c r="A62" s="22" t="s">
        <v>76</v>
      </c>
      <c r="B62" s="112" t="s">
        <v>290</v>
      </c>
      <c r="C62" s="99"/>
      <c r="D62" s="99"/>
      <c r="E62" s="100"/>
      <c r="F62" s="100"/>
      <c r="G62" s="1"/>
    </row>
    <row r="63" spans="1:9" ht="25.5">
      <c r="A63" s="22" t="s">
        <v>77</v>
      </c>
      <c r="B63" s="110" t="s">
        <v>400</v>
      </c>
      <c r="C63" s="99"/>
      <c r="D63" s="99"/>
      <c r="E63" s="100"/>
      <c r="F63" s="100"/>
      <c r="G63" s="1"/>
    </row>
    <row r="64" spans="1:9">
      <c r="A64" s="66" t="s">
        <v>137</v>
      </c>
      <c r="B64" s="112" t="s">
        <v>291</v>
      </c>
      <c r="C64" s="99"/>
      <c r="D64" s="99"/>
      <c r="E64" s="100"/>
      <c r="F64" s="100"/>
      <c r="G64" s="1"/>
    </row>
    <row r="65" spans="1:7" ht="25.5">
      <c r="A65" s="66" t="s">
        <v>171</v>
      </c>
      <c r="B65" s="146" t="s">
        <v>553</v>
      </c>
      <c r="C65" s="99"/>
      <c r="D65" s="99"/>
      <c r="E65" s="100"/>
      <c r="F65" s="100"/>
      <c r="G65" s="1"/>
    </row>
    <row r="66" spans="1:7" ht="24.75" customHeight="1">
      <c r="A66" s="187" t="str">
        <f>+A24</f>
        <v>Next line: Please include your conclusion on this topic, the needs for capacity strengthening and mark a global score in one of the columns at the right side</v>
      </c>
      <c r="B66" s="188"/>
      <c r="C66" s="188"/>
      <c r="D66" s="188"/>
      <c r="E66" s="188"/>
      <c r="F66" s="189"/>
      <c r="G66" s="1"/>
    </row>
    <row r="67" spans="1:7" ht="54.75" customHeight="1">
      <c r="A67" s="22" t="s">
        <v>71</v>
      </c>
      <c r="B67" s="57" t="s">
        <v>623</v>
      </c>
      <c r="C67" s="115"/>
      <c r="D67" s="115"/>
      <c r="E67" s="116"/>
      <c r="F67" s="116"/>
      <c r="G67" s="1"/>
    </row>
    <row r="68" spans="1:7" ht="26.25" customHeight="1">
      <c r="A68" s="25"/>
      <c r="B68" s="117"/>
      <c r="C68" s="113"/>
      <c r="D68" s="113"/>
      <c r="E68" s="114"/>
      <c r="F68" s="114"/>
      <c r="G68" s="1"/>
    </row>
    <row r="69" spans="1:7" ht="36">
      <c r="A69" s="62" t="s">
        <v>81</v>
      </c>
      <c r="B69" s="96" t="s">
        <v>607</v>
      </c>
      <c r="C69" s="113"/>
      <c r="D69" s="113"/>
      <c r="E69" s="114"/>
      <c r="F69" s="114"/>
      <c r="G69" s="1"/>
    </row>
    <row r="70" spans="1:7" ht="38.25">
      <c r="A70" s="62"/>
      <c r="B70" s="70" t="s">
        <v>401</v>
      </c>
      <c r="C70" s="113"/>
      <c r="D70" s="113"/>
      <c r="E70" s="114"/>
      <c r="F70" s="114"/>
    </row>
    <row r="71" spans="1:7">
      <c r="A71" s="62" t="s">
        <v>134</v>
      </c>
      <c r="B71" s="10" t="s">
        <v>608</v>
      </c>
      <c r="C71" s="113"/>
      <c r="D71" s="113"/>
      <c r="E71" s="114"/>
      <c r="F71" s="114"/>
      <c r="G71" s="1"/>
    </row>
    <row r="72" spans="1:7" ht="25.5">
      <c r="A72" s="62"/>
      <c r="B72" s="10" t="s">
        <v>554</v>
      </c>
      <c r="C72" s="113"/>
      <c r="D72" s="113"/>
      <c r="E72" s="114"/>
      <c r="F72" s="114"/>
      <c r="G72" s="1"/>
    </row>
    <row r="73" spans="1:7">
      <c r="A73" s="23"/>
      <c r="B73" s="97" t="s">
        <v>402</v>
      </c>
      <c r="C73" s="99"/>
      <c r="D73" s="99"/>
      <c r="E73" s="100"/>
      <c r="F73" s="100"/>
      <c r="G73" s="1"/>
    </row>
    <row r="74" spans="1:7" ht="38.25">
      <c r="A74" s="22" t="s">
        <v>82</v>
      </c>
      <c r="B74" s="4" t="s">
        <v>595</v>
      </c>
      <c r="C74" s="99"/>
      <c r="D74" s="99"/>
      <c r="E74" s="100"/>
      <c r="F74" s="100"/>
      <c r="G74" s="1"/>
    </row>
    <row r="75" spans="1:7" ht="25.5">
      <c r="A75" s="22" t="s">
        <v>83</v>
      </c>
      <c r="B75" s="159" t="s">
        <v>613</v>
      </c>
      <c r="C75" s="99"/>
      <c r="D75" s="99"/>
      <c r="E75" s="100"/>
      <c r="F75" s="100"/>
      <c r="G75" s="1"/>
    </row>
    <row r="76" spans="1:7">
      <c r="A76" s="22" t="s">
        <v>84</v>
      </c>
      <c r="B76" s="4" t="s">
        <v>403</v>
      </c>
      <c r="C76" s="99"/>
      <c r="D76" s="99"/>
      <c r="E76" s="100"/>
      <c r="F76" s="100"/>
      <c r="G76" s="1"/>
    </row>
    <row r="77" spans="1:7">
      <c r="A77" s="22" t="s">
        <v>85</v>
      </c>
      <c r="B77" s="4" t="s">
        <v>584</v>
      </c>
      <c r="C77" s="99"/>
      <c r="D77" s="99"/>
      <c r="E77" s="100"/>
      <c r="F77" s="100"/>
      <c r="G77" s="1"/>
    </row>
    <row r="78" spans="1:7">
      <c r="A78" s="22" t="s">
        <v>86</v>
      </c>
      <c r="B78" s="4" t="s">
        <v>292</v>
      </c>
      <c r="C78" s="99"/>
      <c r="D78" s="99"/>
      <c r="E78" s="100"/>
      <c r="F78" s="100"/>
      <c r="G78" s="1"/>
    </row>
    <row r="79" spans="1:7">
      <c r="A79" s="22" t="s">
        <v>87</v>
      </c>
      <c r="B79" s="4" t="s">
        <v>596</v>
      </c>
      <c r="C79" s="99"/>
      <c r="D79" s="99"/>
      <c r="E79" s="100"/>
      <c r="F79" s="100"/>
      <c r="G79" s="1"/>
    </row>
    <row r="80" spans="1:7">
      <c r="A80" s="23"/>
      <c r="B80" s="97" t="s">
        <v>293</v>
      </c>
      <c r="C80" s="99"/>
      <c r="D80" s="99"/>
      <c r="E80" s="100"/>
      <c r="F80" s="100"/>
      <c r="G80" s="1"/>
    </row>
    <row r="81" spans="1:7" ht="25.5">
      <c r="A81" s="22" t="s">
        <v>135</v>
      </c>
      <c r="B81" s="4" t="s">
        <v>404</v>
      </c>
      <c r="C81" s="99"/>
      <c r="D81" s="99"/>
      <c r="E81" s="100"/>
      <c r="F81" s="100"/>
      <c r="G81" s="1"/>
    </row>
    <row r="82" spans="1:7" ht="25.5">
      <c r="A82" s="134" t="s">
        <v>88</v>
      </c>
      <c r="B82" s="110" t="s">
        <v>555</v>
      </c>
      <c r="C82" s="99"/>
      <c r="D82" s="99"/>
      <c r="E82" s="100"/>
      <c r="F82" s="100"/>
      <c r="G82" s="1"/>
    </row>
    <row r="83" spans="1:7" ht="25.5">
      <c r="A83" s="22" t="s">
        <v>89</v>
      </c>
      <c r="B83" s="110" t="s">
        <v>556</v>
      </c>
      <c r="C83" s="99"/>
      <c r="D83" s="99"/>
      <c r="E83" s="100"/>
      <c r="F83" s="100"/>
      <c r="G83" s="1"/>
    </row>
    <row r="84" spans="1:7" ht="25.5">
      <c r="A84" s="22" t="s">
        <v>90</v>
      </c>
      <c r="B84" s="109" t="s">
        <v>557</v>
      </c>
      <c r="C84" s="99"/>
      <c r="D84" s="99"/>
      <c r="E84" s="100"/>
      <c r="F84" s="100"/>
      <c r="G84" s="1"/>
    </row>
    <row r="85" spans="1:7" ht="25.5">
      <c r="A85" s="22" t="s">
        <v>91</v>
      </c>
      <c r="B85" s="110" t="s">
        <v>558</v>
      </c>
      <c r="C85" s="99"/>
      <c r="D85" s="99"/>
      <c r="E85" s="100"/>
      <c r="F85" s="100"/>
      <c r="G85" s="1"/>
    </row>
    <row r="86" spans="1:7" ht="25.5">
      <c r="A86" s="22" t="s">
        <v>92</v>
      </c>
      <c r="B86" s="110" t="s">
        <v>559</v>
      </c>
      <c r="C86" s="99"/>
      <c r="D86" s="99"/>
      <c r="E86" s="100"/>
      <c r="F86" s="100"/>
      <c r="G86" s="1"/>
    </row>
    <row r="87" spans="1:7">
      <c r="A87" s="22" t="s">
        <v>93</v>
      </c>
      <c r="B87" s="110" t="s">
        <v>352</v>
      </c>
      <c r="C87" s="99"/>
      <c r="D87" s="99"/>
      <c r="E87" s="100"/>
      <c r="F87" s="100"/>
      <c r="G87" s="1"/>
    </row>
    <row r="88" spans="1:7">
      <c r="A88" s="23"/>
      <c r="B88" s="127" t="s">
        <v>294</v>
      </c>
      <c r="C88" s="99"/>
      <c r="D88" s="99"/>
      <c r="E88" s="100"/>
      <c r="F88" s="100"/>
      <c r="G88" s="1"/>
    </row>
    <row r="89" spans="1:7">
      <c r="A89" s="22" t="s">
        <v>94</v>
      </c>
      <c r="B89" s="110" t="s">
        <v>295</v>
      </c>
      <c r="C89" s="99"/>
      <c r="D89" s="99"/>
      <c r="E89" s="100"/>
      <c r="F89" s="100"/>
      <c r="G89" s="1"/>
    </row>
    <row r="90" spans="1:7">
      <c r="A90" s="22" t="s">
        <v>95</v>
      </c>
      <c r="B90" s="110" t="s">
        <v>296</v>
      </c>
      <c r="C90" s="99"/>
      <c r="D90" s="99"/>
      <c r="E90" s="100"/>
      <c r="F90" s="100"/>
      <c r="G90" s="1"/>
    </row>
    <row r="91" spans="1:7" ht="24.75" customHeight="1">
      <c r="A91" s="175" t="str">
        <f>+A24</f>
        <v>Next line: Please include your conclusion on this topic, the needs for capacity strengthening and mark a global score in one of the columns at the right side</v>
      </c>
      <c r="B91" s="176"/>
      <c r="C91" s="176"/>
      <c r="D91" s="176"/>
      <c r="E91" s="176"/>
      <c r="F91" s="177"/>
      <c r="G91" s="1"/>
    </row>
    <row r="92" spans="1:7" ht="63.75" customHeight="1">
      <c r="A92" s="22" t="s">
        <v>134</v>
      </c>
      <c r="B92" s="57" t="s">
        <v>624</v>
      </c>
      <c r="C92" s="115"/>
      <c r="D92" s="115"/>
      <c r="E92" s="116"/>
      <c r="F92" s="116"/>
      <c r="G92" s="1"/>
    </row>
    <row r="93" spans="1:7">
      <c r="A93" s="62" t="s">
        <v>136</v>
      </c>
      <c r="B93" s="107" t="s">
        <v>560</v>
      </c>
      <c r="C93" s="101"/>
      <c r="D93" s="101"/>
      <c r="E93" s="101"/>
      <c r="F93" s="101"/>
      <c r="G93" s="1"/>
    </row>
    <row r="94" spans="1:7" ht="25.5">
      <c r="A94" s="62"/>
      <c r="B94" s="10" t="s">
        <v>561</v>
      </c>
      <c r="C94" s="101"/>
      <c r="D94" s="101"/>
      <c r="E94" s="101"/>
      <c r="F94" s="101"/>
      <c r="G94" s="1"/>
    </row>
    <row r="95" spans="1:7">
      <c r="A95" s="23"/>
      <c r="B95" s="126" t="s">
        <v>562</v>
      </c>
      <c r="C95" s="119"/>
      <c r="D95" s="119"/>
      <c r="E95" s="119"/>
      <c r="F95" s="119"/>
      <c r="G95" s="1"/>
    </row>
    <row r="96" spans="1:7">
      <c r="A96" s="22" t="s">
        <v>96</v>
      </c>
      <c r="B96" s="112" t="s">
        <v>406</v>
      </c>
      <c r="C96" s="119"/>
      <c r="D96" s="119"/>
      <c r="E96" s="119"/>
      <c r="F96" s="119"/>
      <c r="G96" s="1"/>
    </row>
    <row r="97" spans="1:7">
      <c r="A97" s="22" t="s">
        <v>97</v>
      </c>
      <c r="B97" s="112" t="s">
        <v>366</v>
      </c>
      <c r="C97" s="119"/>
      <c r="D97" s="119"/>
      <c r="E97" s="119"/>
      <c r="F97" s="119"/>
      <c r="G97" s="1"/>
    </row>
    <row r="98" spans="1:7" ht="25.5">
      <c r="A98" s="22" t="s">
        <v>98</v>
      </c>
      <c r="B98" s="110" t="s">
        <v>405</v>
      </c>
      <c r="C98" s="119"/>
      <c r="D98" s="119"/>
      <c r="E98" s="120"/>
      <c r="F98" s="120"/>
      <c r="G98" s="1"/>
    </row>
    <row r="99" spans="1:7">
      <c r="A99" s="22" t="s">
        <v>99</v>
      </c>
      <c r="B99" s="110" t="s">
        <v>407</v>
      </c>
      <c r="C99" s="119"/>
      <c r="D99" s="119"/>
      <c r="E99" s="120"/>
      <c r="F99" s="120"/>
      <c r="G99" s="1"/>
    </row>
    <row r="100" spans="1:7" ht="25.5">
      <c r="A100" s="22" t="s">
        <v>100</v>
      </c>
      <c r="B100" s="110" t="s">
        <v>408</v>
      </c>
      <c r="C100" s="119"/>
      <c r="D100" s="119"/>
      <c r="E100" s="120"/>
      <c r="F100" s="120"/>
      <c r="G100" s="1"/>
    </row>
    <row r="101" spans="1:7">
      <c r="A101" s="23"/>
      <c r="B101" s="127" t="s">
        <v>297</v>
      </c>
      <c r="C101" s="119"/>
      <c r="D101" s="119"/>
      <c r="E101" s="120"/>
      <c r="F101" s="120"/>
      <c r="G101" s="1"/>
    </row>
    <row r="102" spans="1:7" ht="38.25">
      <c r="A102" s="22" t="s">
        <v>101</v>
      </c>
      <c r="B102" s="110" t="s">
        <v>563</v>
      </c>
      <c r="C102" s="119"/>
      <c r="D102" s="119"/>
      <c r="E102" s="120"/>
      <c r="F102" s="120"/>
      <c r="G102" s="1"/>
    </row>
    <row r="103" spans="1:7" ht="25.5">
      <c r="A103" s="22" t="s">
        <v>102</v>
      </c>
      <c r="B103" s="110" t="s">
        <v>409</v>
      </c>
      <c r="C103" s="119"/>
      <c r="D103" s="119"/>
      <c r="E103" s="120"/>
      <c r="F103" s="120"/>
      <c r="G103" s="1"/>
    </row>
    <row r="104" spans="1:7" ht="25.5">
      <c r="A104" s="22" t="s">
        <v>103</v>
      </c>
      <c r="B104" s="22" t="s">
        <v>564</v>
      </c>
      <c r="C104" s="119"/>
      <c r="D104" s="119"/>
      <c r="E104" s="120"/>
      <c r="F104" s="120"/>
      <c r="G104" s="1"/>
    </row>
    <row r="105" spans="1:7" ht="38.25">
      <c r="A105" s="22" t="s">
        <v>104</v>
      </c>
      <c r="B105" s="22" t="s">
        <v>650</v>
      </c>
      <c r="C105" s="119"/>
      <c r="D105" s="119"/>
      <c r="E105" s="120"/>
      <c r="F105" s="120"/>
      <c r="G105" s="1"/>
    </row>
    <row r="106" spans="1:7" ht="38.25">
      <c r="A106" s="22" t="s">
        <v>105</v>
      </c>
      <c r="B106" s="110" t="s">
        <v>565</v>
      </c>
      <c r="C106" s="119"/>
      <c r="D106" s="119"/>
      <c r="E106" s="120"/>
      <c r="F106" s="120"/>
      <c r="G106" s="1"/>
    </row>
    <row r="107" spans="1:7">
      <c r="A107" s="22" t="s">
        <v>106</v>
      </c>
      <c r="B107" s="110" t="s">
        <v>410</v>
      </c>
      <c r="C107" s="119"/>
      <c r="D107" s="119"/>
      <c r="E107" s="120"/>
      <c r="F107" s="120"/>
      <c r="G107" s="1"/>
    </row>
    <row r="108" spans="1:7">
      <c r="A108" s="22" t="s">
        <v>138</v>
      </c>
      <c r="B108" s="110" t="s">
        <v>411</v>
      </c>
      <c r="C108" s="119"/>
      <c r="D108" s="119"/>
      <c r="E108" s="120"/>
      <c r="F108" s="120"/>
      <c r="G108" s="1"/>
    </row>
    <row r="109" spans="1:7" ht="25.5">
      <c r="A109" s="22" t="s">
        <v>139</v>
      </c>
      <c r="B109" s="110" t="s">
        <v>566</v>
      </c>
      <c r="C109" s="119"/>
      <c r="D109" s="119"/>
      <c r="E109" s="120"/>
      <c r="F109" s="120"/>
      <c r="G109" s="1"/>
    </row>
    <row r="110" spans="1:7" ht="25.5" customHeight="1">
      <c r="A110" s="175" t="str">
        <f>+A24</f>
        <v>Next line: Please include your conclusion on this topic, the needs for capacity strengthening and mark a global score in one of the columns at the right side</v>
      </c>
      <c r="B110" s="176"/>
      <c r="C110" s="176"/>
      <c r="D110" s="176"/>
      <c r="E110" s="176"/>
      <c r="F110" s="177"/>
      <c r="G110" s="1"/>
    </row>
    <row r="111" spans="1:7" ht="68.25" customHeight="1">
      <c r="A111" s="66" t="s">
        <v>136</v>
      </c>
      <c r="B111" s="57" t="s">
        <v>625</v>
      </c>
      <c r="C111" s="115"/>
      <c r="D111" s="115"/>
      <c r="E111" s="116"/>
      <c r="F111" s="116"/>
      <c r="G111" s="87"/>
    </row>
    <row r="112" spans="1:7">
      <c r="A112" s="62" t="s">
        <v>107</v>
      </c>
      <c r="B112" s="102" t="s">
        <v>413</v>
      </c>
      <c r="C112" s="23"/>
      <c r="D112" s="23"/>
      <c r="E112" s="23"/>
      <c r="F112" s="23"/>
      <c r="G112" s="87"/>
    </row>
    <row r="113" spans="1:7" ht="25.5">
      <c r="A113" s="62"/>
      <c r="B113" s="103" t="s">
        <v>567</v>
      </c>
      <c r="C113" s="23"/>
      <c r="D113" s="23"/>
      <c r="E113" s="23"/>
      <c r="F113" s="23"/>
      <c r="G113" s="87"/>
    </row>
    <row r="114" spans="1:7">
      <c r="A114" s="23" t="s">
        <v>108</v>
      </c>
      <c r="B114" s="72" t="s">
        <v>412</v>
      </c>
      <c r="C114" s="124"/>
      <c r="D114" s="124"/>
      <c r="E114" s="125"/>
      <c r="F114" s="125"/>
      <c r="G114" s="87"/>
    </row>
    <row r="115" spans="1:7" ht="38.25">
      <c r="A115" s="23" t="s">
        <v>109</v>
      </c>
      <c r="B115" s="110" t="s">
        <v>414</v>
      </c>
      <c r="C115" s="124"/>
      <c r="D115" s="124"/>
      <c r="E115" s="125"/>
      <c r="F115" s="125"/>
      <c r="G115" s="87"/>
    </row>
    <row r="116" spans="1:7" ht="25.5">
      <c r="A116" s="112" t="s">
        <v>110</v>
      </c>
      <c r="B116" s="110" t="s">
        <v>415</v>
      </c>
      <c r="C116" s="124"/>
      <c r="D116" s="124"/>
      <c r="E116" s="125"/>
      <c r="F116" s="125"/>
      <c r="G116" s="87"/>
    </row>
    <row r="117" spans="1:7" ht="25.5">
      <c r="A117" s="23" t="s">
        <v>111</v>
      </c>
      <c r="B117" s="110" t="s">
        <v>300</v>
      </c>
      <c r="C117" s="124"/>
      <c r="D117" s="124"/>
      <c r="E117" s="125"/>
      <c r="F117" s="125"/>
      <c r="G117" s="1"/>
    </row>
    <row r="118" spans="1:7">
      <c r="A118" s="23" t="s">
        <v>112</v>
      </c>
      <c r="B118" s="112" t="s">
        <v>416</v>
      </c>
      <c r="C118" s="124"/>
      <c r="D118" s="124"/>
      <c r="E118" s="125"/>
      <c r="F118" s="125"/>
      <c r="G118" s="1"/>
    </row>
    <row r="119" spans="1:7" ht="42.75" customHeight="1">
      <c r="A119" s="23" t="s">
        <v>113</v>
      </c>
      <c r="B119" s="110" t="s">
        <v>417</v>
      </c>
      <c r="C119" s="124"/>
      <c r="D119" s="124"/>
      <c r="E119" s="125"/>
      <c r="F119" s="125"/>
      <c r="G119" s="1"/>
    </row>
    <row r="120" spans="1:7" ht="38.25">
      <c r="A120" s="23" t="s">
        <v>114</v>
      </c>
      <c r="B120" s="110" t="s">
        <v>418</v>
      </c>
      <c r="C120" s="124"/>
      <c r="D120" s="124"/>
      <c r="E120" s="125"/>
      <c r="F120" s="125"/>
      <c r="G120" s="1"/>
    </row>
    <row r="121" spans="1:7" ht="38.25">
      <c r="A121" s="23" t="s">
        <v>115</v>
      </c>
      <c r="B121" s="110" t="s">
        <v>568</v>
      </c>
      <c r="C121" s="124"/>
      <c r="D121" s="124"/>
      <c r="E121" s="125"/>
      <c r="F121" s="125"/>
      <c r="G121" s="1"/>
    </row>
    <row r="122" spans="1:7">
      <c r="A122" s="193" t="str">
        <f>+A24</f>
        <v>Next line: Please include your conclusion on this topic, the needs for capacity strengthening and mark a global score in one of the columns at the right side</v>
      </c>
      <c r="B122" s="194"/>
      <c r="C122" s="194"/>
      <c r="D122" s="194"/>
      <c r="E122" s="194"/>
      <c r="F122" s="195"/>
      <c r="G122" s="87"/>
    </row>
    <row r="123" spans="1:7" ht="44.25" customHeight="1">
      <c r="A123" s="66" t="s">
        <v>107</v>
      </c>
      <c r="B123" s="128" t="s">
        <v>626</v>
      </c>
      <c r="C123" s="121"/>
      <c r="D123" s="121"/>
      <c r="E123" s="122"/>
      <c r="F123" s="122"/>
      <c r="G123" s="87"/>
    </row>
    <row r="124" spans="1:7">
      <c r="A124" s="62" t="s">
        <v>116</v>
      </c>
      <c r="B124" s="94" t="s">
        <v>301</v>
      </c>
      <c r="C124" s="6"/>
      <c r="D124" s="6"/>
      <c r="E124" s="6"/>
      <c r="F124" s="6"/>
      <c r="G124" s="87"/>
    </row>
    <row r="125" spans="1:7" ht="25.5">
      <c r="A125" s="62"/>
      <c r="B125" s="94" t="s">
        <v>597</v>
      </c>
      <c r="C125" s="6"/>
      <c r="D125" s="6"/>
      <c r="E125" s="6"/>
      <c r="F125" s="6"/>
      <c r="G125" s="87"/>
    </row>
    <row r="126" spans="1:7">
      <c r="A126" s="62"/>
      <c r="B126" s="118" t="s">
        <v>421</v>
      </c>
      <c r="C126" s="6"/>
      <c r="D126" s="6"/>
      <c r="E126" s="6"/>
      <c r="F126" s="6"/>
      <c r="G126" s="87"/>
    </row>
    <row r="127" spans="1:7" ht="25.5">
      <c r="A127" s="22" t="s">
        <v>117</v>
      </c>
      <c r="B127" s="110" t="s">
        <v>419</v>
      </c>
      <c r="C127" s="75"/>
      <c r="D127" s="75"/>
      <c r="E127" s="129"/>
      <c r="F127" s="129"/>
      <c r="G127" s="87"/>
    </row>
    <row r="128" spans="1:7" ht="25.5">
      <c r="A128" s="22" t="s">
        <v>118</v>
      </c>
      <c r="B128" s="110" t="s">
        <v>420</v>
      </c>
      <c r="C128" s="75"/>
      <c r="D128" s="75"/>
      <c r="E128" s="129"/>
      <c r="F128" s="129"/>
      <c r="G128" s="1"/>
    </row>
    <row r="129" spans="1:7" ht="25.5">
      <c r="A129" s="22" t="s">
        <v>119</v>
      </c>
      <c r="B129" s="110" t="s">
        <v>598</v>
      </c>
      <c r="C129" s="75"/>
      <c r="D129" s="75"/>
      <c r="E129" s="129"/>
      <c r="F129" s="129"/>
      <c r="G129" s="1"/>
    </row>
    <row r="130" spans="1:7">
      <c r="A130" s="22" t="s">
        <v>120</v>
      </c>
      <c r="B130" s="110" t="s">
        <v>302</v>
      </c>
      <c r="C130" s="75"/>
      <c r="D130" s="75"/>
      <c r="E130" s="129"/>
      <c r="F130" s="129"/>
      <c r="G130" s="1"/>
    </row>
    <row r="131" spans="1:7" ht="25.5">
      <c r="A131" s="22" t="s">
        <v>121</v>
      </c>
      <c r="B131" s="110" t="s">
        <v>367</v>
      </c>
      <c r="C131" s="75"/>
      <c r="D131" s="75"/>
      <c r="E131" s="129"/>
      <c r="F131" s="129"/>
      <c r="G131" s="1"/>
    </row>
    <row r="132" spans="1:7">
      <c r="A132" s="22" t="s">
        <v>122</v>
      </c>
      <c r="B132" s="110" t="s">
        <v>422</v>
      </c>
      <c r="C132" s="75"/>
      <c r="D132" s="75"/>
      <c r="E132" s="129"/>
      <c r="F132" s="129"/>
      <c r="G132" s="1"/>
    </row>
    <row r="133" spans="1:7" ht="25.5">
      <c r="A133" s="66" t="s">
        <v>258</v>
      </c>
      <c r="B133" s="110" t="s">
        <v>423</v>
      </c>
      <c r="C133" s="75"/>
      <c r="D133" s="75"/>
      <c r="E133" s="129"/>
      <c r="F133" s="129"/>
      <c r="G133" s="1"/>
    </row>
    <row r="134" spans="1:7">
      <c r="A134" s="22"/>
      <c r="B134" s="127" t="s">
        <v>424</v>
      </c>
      <c r="C134" s="75"/>
      <c r="D134" s="75"/>
      <c r="E134" s="129"/>
      <c r="F134" s="129"/>
      <c r="G134" s="1"/>
    </row>
    <row r="135" spans="1:7">
      <c r="A135" s="22" t="s">
        <v>266</v>
      </c>
      <c r="B135" s="110" t="s">
        <v>425</v>
      </c>
      <c r="C135" s="75"/>
      <c r="D135" s="75"/>
      <c r="E135" s="129"/>
      <c r="F135" s="129"/>
      <c r="G135" s="1"/>
    </row>
    <row r="136" spans="1:7">
      <c r="A136" s="22" t="s">
        <v>267</v>
      </c>
      <c r="B136" s="106" t="s">
        <v>426</v>
      </c>
      <c r="C136" s="130"/>
      <c r="D136" s="130"/>
      <c r="E136" s="131"/>
      <c r="F136" s="129"/>
      <c r="G136" s="87"/>
    </row>
    <row r="137" spans="1:7" ht="27" customHeight="1">
      <c r="A137" s="175" t="str">
        <f>+A24</f>
        <v>Next line: Please include your conclusion on this topic, the needs for capacity strengthening and mark a global score in one of the columns at the right side</v>
      </c>
      <c r="B137" s="176"/>
      <c r="C137" s="176"/>
      <c r="D137" s="176"/>
      <c r="E137" s="176"/>
      <c r="F137" s="177"/>
      <c r="G137" s="1"/>
    </row>
    <row r="138" spans="1:7" ht="40.5" customHeight="1">
      <c r="A138" s="66" t="s">
        <v>116</v>
      </c>
      <c r="B138" s="57" t="s">
        <v>627</v>
      </c>
      <c r="C138" s="115"/>
      <c r="D138" s="115"/>
      <c r="E138" s="116"/>
      <c r="F138" s="116"/>
      <c r="G138" s="1"/>
    </row>
    <row r="139" spans="1:7">
      <c r="A139" s="62" t="s">
        <v>123</v>
      </c>
      <c r="B139" s="102" t="s">
        <v>569</v>
      </c>
      <c r="C139" s="6"/>
      <c r="D139" s="6"/>
      <c r="E139" s="6"/>
      <c r="F139" s="6"/>
      <c r="G139" s="1"/>
    </row>
    <row r="140" spans="1:7" ht="25.5">
      <c r="A140" s="62"/>
      <c r="B140" s="111" t="s">
        <v>361</v>
      </c>
      <c r="C140" s="6"/>
      <c r="D140" s="6"/>
      <c r="E140" s="6"/>
      <c r="F140" s="6"/>
      <c r="G140" s="1"/>
    </row>
    <row r="141" spans="1:7" ht="25.5">
      <c r="A141" s="22" t="s">
        <v>124</v>
      </c>
      <c r="B141" s="110" t="s">
        <v>353</v>
      </c>
      <c r="C141" s="99"/>
      <c r="D141" s="99"/>
      <c r="E141" s="100"/>
      <c r="F141" s="100"/>
      <c r="G141" s="1"/>
    </row>
    <row r="142" spans="1:7">
      <c r="A142" s="22" t="s">
        <v>125</v>
      </c>
      <c r="B142" s="110" t="s">
        <v>303</v>
      </c>
      <c r="C142" s="99"/>
      <c r="D142" s="99"/>
      <c r="E142" s="100"/>
      <c r="F142" s="100"/>
      <c r="G142" s="1"/>
    </row>
    <row r="143" spans="1:7" ht="38.25">
      <c r="A143" s="22" t="s">
        <v>126</v>
      </c>
      <c r="B143" s="110" t="s">
        <v>570</v>
      </c>
      <c r="C143" s="99"/>
      <c r="D143" s="99"/>
      <c r="E143" s="100"/>
      <c r="F143" s="100"/>
      <c r="G143" s="1"/>
    </row>
    <row r="144" spans="1:7" ht="25.5">
      <c r="A144" s="22" t="s">
        <v>127</v>
      </c>
      <c r="B144" s="109" t="s">
        <v>368</v>
      </c>
      <c r="C144" s="99"/>
      <c r="D144" s="99"/>
      <c r="E144" s="100"/>
      <c r="F144" s="100"/>
      <c r="G144" s="1"/>
    </row>
    <row r="145" spans="1:350" ht="27" customHeight="1">
      <c r="A145" s="175" t="str">
        <f>+A24</f>
        <v>Next line: Please include your conclusion on this topic, the needs for capacity strengthening and mark a global score in one of the columns at the right side</v>
      </c>
      <c r="B145" s="176"/>
      <c r="C145" s="176"/>
      <c r="D145" s="176"/>
      <c r="E145" s="176"/>
      <c r="F145" s="177"/>
      <c r="G145" s="1"/>
    </row>
    <row r="146" spans="1:350" ht="60.75" customHeight="1">
      <c r="A146" s="66" t="s">
        <v>123</v>
      </c>
      <c r="B146" s="57" t="s">
        <v>628</v>
      </c>
      <c r="C146" s="115"/>
      <c r="D146" s="115"/>
      <c r="E146" s="116"/>
      <c r="F146" s="116"/>
      <c r="G146" s="1"/>
    </row>
    <row r="147" spans="1:350">
      <c r="A147" s="62" t="s">
        <v>128</v>
      </c>
      <c r="B147" s="94" t="s">
        <v>427</v>
      </c>
      <c r="C147" s="6"/>
      <c r="D147" s="6"/>
      <c r="E147" s="6"/>
      <c r="F147" s="6"/>
      <c r="G147" s="1"/>
    </row>
    <row r="148" spans="1:350" ht="25.5">
      <c r="A148" s="62"/>
      <c r="B148" s="94" t="s">
        <v>304</v>
      </c>
      <c r="C148" s="6"/>
      <c r="D148" s="6"/>
      <c r="E148" s="6"/>
      <c r="F148" s="6"/>
    </row>
    <row r="149" spans="1:350" ht="51">
      <c r="A149" s="22" t="s">
        <v>129</v>
      </c>
      <c r="B149" s="110" t="s">
        <v>651</v>
      </c>
      <c r="C149" s="132"/>
      <c r="D149" s="132"/>
      <c r="E149" s="133"/>
      <c r="F149" s="133"/>
      <c r="G149" s="1"/>
    </row>
    <row r="150" spans="1:350">
      <c r="A150" s="22" t="s">
        <v>130</v>
      </c>
      <c r="B150" s="110" t="s">
        <v>369</v>
      </c>
      <c r="C150" s="132"/>
      <c r="D150" s="132"/>
      <c r="E150" s="133"/>
      <c r="F150" s="133"/>
      <c r="G150" s="35"/>
    </row>
    <row r="151" spans="1:350" ht="25.5">
      <c r="A151" s="22" t="s">
        <v>131</v>
      </c>
      <c r="B151" s="110" t="s">
        <v>571</v>
      </c>
      <c r="C151" s="132"/>
      <c r="D151" s="132"/>
      <c r="E151" s="133"/>
      <c r="F151" s="133"/>
    </row>
    <row r="152" spans="1:350">
      <c r="A152" s="134" t="s">
        <v>140</v>
      </c>
      <c r="B152" s="110" t="s">
        <v>428</v>
      </c>
      <c r="C152" s="132"/>
      <c r="D152" s="132"/>
      <c r="E152" s="133"/>
      <c r="F152" s="133"/>
    </row>
    <row r="153" spans="1:350" ht="25.5">
      <c r="A153" s="22" t="s">
        <v>132</v>
      </c>
      <c r="B153" s="110" t="s">
        <v>572</v>
      </c>
      <c r="C153" s="132"/>
      <c r="D153" s="132"/>
      <c r="E153" s="133"/>
      <c r="F153" s="133"/>
    </row>
    <row r="154" spans="1:350">
      <c r="A154" s="22" t="s">
        <v>133</v>
      </c>
      <c r="B154" s="110" t="s">
        <v>370</v>
      </c>
      <c r="C154" s="132"/>
      <c r="D154" s="132"/>
      <c r="E154" s="133"/>
      <c r="F154" s="133"/>
    </row>
    <row r="155" spans="1:350" ht="28.5" customHeight="1">
      <c r="A155" s="190" t="str">
        <f>+A24</f>
        <v>Next line: Please include your conclusion on this topic, the needs for capacity strengthening and mark a global score in one of the columns at the right side</v>
      </c>
      <c r="B155" s="191"/>
      <c r="C155" s="191"/>
      <c r="D155" s="191"/>
      <c r="E155" s="191"/>
      <c r="F155" s="192"/>
    </row>
    <row r="156" spans="1:350" ht="76.5" customHeight="1">
      <c r="A156" s="77" t="s">
        <v>128</v>
      </c>
      <c r="B156" s="67" t="s">
        <v>629</v>
      </c>
      <c r="C156" s="135"/>
      <c r="D156" s="135"/>
      <c r="E156" s="136"/>
      <c r="F156" s="136"/>
    </row>
    <row r="157" spans="1:350" ht="24" customHeight="1">
      <c r="A157" s="156"/>
      <c r="B157" s="123"/>
      <c r="C157" s="114"/>
      <c r="D157" s="114"/>
      <c r="E157" s="114"/>
      <c r="F157" s="114"/>
    </row>
    <row r="158" spans="1:350" ht="36">
      <c r="A158" s="62" t="s">
        <v>141</v>
      </c>
      <c r="B158" s="69" t="s">
        <v>604</v>
      </c>
      <c r="C158" s="113"/>
      <c r="D158" s="113"/>
      <c r="E158" s="114"/>
      <c r="F158" s="114"/>
    </row>
    <row r="159" spans="1:350" ht="51">
      <c r="A159" s="157"/>
      <c r="B159" s="111" t="s">
        <v>429</v>
      </c>
      <c r="C159" s="113"/>
      <c r="D159" s="113"/>
      <c r="E159" s="114"/>
      <c r="F159" s="114"/>
      <c r="G159" s="13"/>
      <c r="ML159" s="13"/>
    </row>
    <row r="160" spans="1:350">
      <c r="A160" s="62" t="s">
        <v>142</v>
      </c>
      <c r="B160" s="111" t="s">
        <v>305</v>
      </c>
      <c r="C160" s="6"/>
      <c r="D160" s="6"/>
      <c r="E160" s="6"/>
      <c r="F160" s="6"/>
    </row>
    <row r="161" spans="1:7" ht="25.5">
      <c r="A161" s="62"/>
      <c r="B161" s="111" t="s">
        <v>430</v>
      </c>
      <c r="C161" s="6"/>
      <c r="D161" s="6"/>
      <c r="E161" s="6"/>
      <c r="F161" s="6"/>
    </row>
    <row r="162" spans="1:7">
      <c r="A162" s="22" t="s">
        <v>143</v>
      </c>
      <c r="B162" s="110" t="s">
        <v>306</v>
      </c>
      <c r="C162" s="99"/>
      <c r="D162" s="99"/>
      <c r="E162" s="100"/>
      <c r="F162" s="100"/>
    </row>
    <row r="163" spans="1:7" ht="25.5">
      <c r="A163" s="22" t="s">
        <v>144</v>
      </c>
      <c r="B163" s="110" t="s">
        <v>573</v>
      </c>
      <c r="C163" s="99"/>
      <c r="D163" s="99"/>
      <c r="E163" s="100"/>
      <c r="F163" s="100"/>
    </row>
    <row r="164" spans="1:7" ht="25.5">
      <c r="A164" s="22" t="s">
        <v>145</v>
      </c>
      <c r="B164" s="110" t="s">
        <v>431</v>
      </c>
      <c r="C164" s="99"/>
      <c r="D164" s="99"/>
      <c r="E164" s="100"/>
      <c r="F164" s="100"/>
      <c r="G164" s="87"/>
    </row>
    <row r="165" spans="1:7" ht="25.5">
      <c r="A165" s="22" t="s">
        <v>268</v>
      </c>
      <c r="B165" s="110" t="s">
        <v>371</v>
      </c>
      <c r="C165" s="99"/>
      <c r="D165" s="99"/>
      <c r="E165" s="100"/>
      <c r="F165" s="100"/>
      <c r="G165" s="1"/>
    </row>
    <row r="166" spans="1:7" ht="26.25" customHeight="1">
      <c r="A166" s="175" t="str">
        <f>+A24</f>
        <v>Next line: Please include your conclusion on this topic, the needs for capacity strengthening and mark a global score in one of the columns at the right side</v>
      </c>
      <c r="B166" s="176"/>
      <c r="C166" s="176"/>
      <c r="D166" s="176"/>
      <c r="E166" s="176"/>
      <c r="F166" s="177"/>
      <c r="G166" s="1"/>
    </row>
    <row r="167" spans="1:7" ht="50.25" customHeight="1">
      <c r="A167" s="66" t="s">
        <v>142</v>
      </c>
      <c r="B167" s="57" t="s">
        <v>630</v>
      </c>
      <c r="C167" s="115"/>
      <c r="D167" s="115"/>
      <c r="E167" s="116"/>
      <c r="F167" s="116"/>
      <c r="G167" s="1"/>
    </row>
    <row r="168" spans="1:7">
      <c r="A168" s="62" t="s">
        <v>146</v>
      </c>
      <c r="B168" s="137" t="s">
        <v>432</v>
      </c>
      <c r="C168" s="6"/>
      <c r="D168" s="6"/>
      <c r="E168" s="6"/>
      <c r="F168" s="6"/>
      <c r="G168" s="1"/>
    </row>
    <row r="169" spans="1:7" ht="25.5">
      <c r="A169" s="62"/>
      <c r="B169" s="111" t="s">
        <v>574</v>
      </c>
      <c r="C169" s="6"/>
      <c r="D169" s="6"/>
      <c r="E169" s="6"/>
      <c r="F169" s="6"/>
      <c r="G169" s="1"/>
    </row>
    <row r="170" spans="1:7">
      <c r="A170" s="22" t="s">
        <v>147</v>
      </c>
      <c r="B170" s="110" t="s">
        <v>354</v>
      </c>
      <c r="C170" s="99"/>
      <c r="D170" s="99"/>
      <c r="E170" s="99"/>
      <c r="F170" s="99"/>
      <c r="G170" s="1"/>
    </row>
    <row r="171" spans="1:7" ht="25.5">
      <c r="A171" s="22" t="s">
        <v>148</v>
      </c>
      <c r="B171" s="110" t="s">
        <v>575</v>
      </c>
      <c r="C171" s="99"/>
      <c r="D171" s="99"/>
      <c r="E171" s="99"/>
      <c r="F171" s="99"/>
      <c r="G171" s="1"/>
    </row>
    <row r="172" spans="1:7" ht="25.5">
      <c r="A172" s="22" t="s">
        <v>149</v>
      </c>
      <c r="B172" s="110" t="s">
        <v>609</v>
      </c>
      <c r="C172" s="99"/>
      <c r="D172" s="99"/>
      <c r="E172" s="99"/>
      <c r="F172" s="99"/>
      <c r="G172" s="1"/>
    </row>
    <row r="173" spans="1:7" ht="25.5">
      <c r="A173" s="22" t="s">
        <v>150</v>
      </c>
      <c r="B173" s="109" t="s">
        <v>652</v>
      </c>
      <c r="C173" s="99"/>
      <c r="D173" s="99"/>
      <c r="E173" s="99"/>
      <c r="F173" s="99"/>
      <c r="G173" s="1"/>
    </row>
    <row r="174" spans="1:7" ht="25.5">
      <c r="A174" s="22" t="s">
        <v>151</v>
      </c>
      <c r="B174" s="109" t="s">
        <v>433</v>
      </c>
      <c r="C174" s="99"/>
      <c r="D174" s="99"/>
      <c r="E174" s="99"/>
      <c r="F174" s="99"/>
      <c r="G174" s="1"/>
    </row>
    <row r="175" spans="1:7" ht="25.5">
      <c r="A175" s="22" t="s">
        <v>152</v>
      </c>
      <c r="B175" s="109" t="s">
        <v>434</v>
      </c>
      <c r="C175" s="99"/>
      <c r="D175" s="99"/>
      <c r="E175" s="99"/>
      <c r="F175" s="99"/>
      <c r="G175" s="1"/>
    </row>
    <row r="176" spans="1:7" ht="25.5">
      <c r="A176" s="22" t="s">
        <v>153</v>
      </c>
      <c r="B176" s="109" t="s">
        <v>435</v>
      </c>
      <c r="C176" s="99"/>
      <c r="D176" s="99"/>
      <c r="E176" s="99"/>
      <c r="F176" s="99"/>
      <c r="G176" s="1"/>
    </row>
    <row r="177" spans="1:7" ht="25.5">
      <c r="A177" s="22" t="s">
        <v>154</v>
      </c>
      <c r="B177" s="109" t="s">
        <v>576</v>
      </c>
      <c r="C177" s="99"/>
      <c r="D177" s="99"/>
      <c r="E177" s="99"/>
      <c r="F177" s="99"/>
      <c r="G177" s="1"/>
    </row>
    <row r="178" spans="1:7" ht="25.5">
      <c r="A178" s="22" t="s">
        <v>155</v>
      </c>
      <c r="B178" s="109" t="s">
        <v>610</v>
      </c>
      <c r="C178" s="99"/>
      <c r="D178" s="99"/>
      <c r="E178" s="99"/>
      <c r="F178" s="99"/>
      <c r="G178" s="1"/>
    </row>
    <row r="179" spans="1:7" ht="25.5">
      <c r="A179" s="22" t="s">
        <v>156</v>
      </c>
      <c r="B179" s="109" t="s">
        <v>307</v>
      </c>
      <c r="C179" s="99"/>
      <c r="D179" s="99"/>
      <c r="E179" s="99"/>
      <c r="F179" s="99"/>
      <c r="G179" s="1"/>
    </row>
    <row r="180" spans="1:7" ht="25.5">
      <c r="A180" s="134" t="s">
        <v>170</v>
      </c>
      <c r="B180" s="109" t="s">
        <v>372</v>
      </c>
      <c r="C180" s="99"/>
      <c r="D180" s="99"/>
      <c r="E180" s="99"/>
      <c r="F180" s="99"/>
      <c r="G180" s="1"/>
    </row>
    <row r="181" spans="1:7" ht="28.5" customHeight="1">
      <c r="A181" s="175" t="str">
        <f>+A24</f>
        <v>Next line: Please include your conclusion on this topic, the needs for capacity strengthening and mark a global score in one of the columns at the right side</v>
      </c>
      <c r="B181" s="176"/>
      <c r="C181" s="176"/>
      <c r="D181" s="176"/>
      <c r="E181" s="176"/>
      <c r="F181" s="177"/>
      <c r="G181" s="1"/>
    </row>
    <row r="182" spans="1:7" ht="59.25" customHeight="1">
      <c r="A182" s="66" t="s">
        <v>146</v>
      </c>
      <c r="B182" s="95" t="s">
        <v>631</v>
      </c>
      <c r="C182" s="115"/>
      <c r="D182" s="115"/>
      <c r="E182" s="115"/>
      <c r="F182" s="115"/>
      <c r="G182" s="1"/>
    </row>
    <row r="183" spans="1:7">
      <c r="A183" s="62" t="s">
        <v>157</v>
      </c>
      <c r="B183" s="94" t="s">
        <v>23</v>
      </c>
      <c r="C183" s="6"/>
      <c r="D183" s="6"/>
      <c r="E183" s="6"/>
      <c r="F183" s="6"/>
      <c r="G183" s="1"/>
    </row>
    <row r="184" spans="1:7" ht="51">
      <c r="A184" s="62"/>
      <c r="B184" s="111" t="s">
        <v>436</v>
      </c>
      <c r="C184" s="22"/>
      <c r="D184" s="22"/>
      <c r="E184" s="22"/>
      <c r="F184" s="22"/>
      <c r="G184" s="1"/>
    </row>
    <row r="185" spans="1:7" ht="25.5">
      <c r="A185" s="22" t="s">
        <v>158</v>
      </c>
      <c r="B185" s="110" t="s">
        <v>375</v>
      </c>
      <c r="C185" s="124"/>
      <c r="D185" s="124"/>
      <c r="E185" s="125"/>
      <c r="F185" s="125"/>
      <c r="G185" s="104"/>
    </row>
    <row r="186" spans="1:7" ht="25.5">
      <c r="A186" s="22" t="s">
        <v>159</v>
      </c>
      <c r="B186" s="110" t="s">
        <v>437</v>
      </c>
      <c r="C186" s="124"/>
      <c r="D186" s="124"/>
      <c r="E186" s="125"/>
      <c r="F186" s="125"/>
      <c r="G186" s="104"/>
    </row>
    <row r="187" spans="1:7" ht="25.5">
      <c r="A187" s="22" t="s">
        <v>160</v>
      </c>
      <c r="B187" s="110" t="s">
        <v>438</v>
      </c>
      <c r="C187" s="124"/>
      <c r="D187" s="124"/>
      <c r="E187" s="125"/>
      <c r="F187" s="125"/>
      <c r="G187" s="104"/>
    </row>
    <row r="188" spans="1:7" ht="25.5">
      <c r="A188" s="22" t="s">
        <v>161</v>
      </c>
      <c r="B188" s="110" t="s">
        <v>308</v>
      </c>
      <c r="C188" s="124"/>
      <c r="D188" s="124"/>
      <c r="E188" s="125"/>
      <c r="F188" s="125"/>
      <c r="G188" s="84"/>
    </row>
    <row r="189" spans="1:7">
      <c r="A189" s="22" t="s">
        <v>162</v>
      </c>
      <c r="B189" s="110" t="s">
        <v>373</v>
      </c>
      <c r="C189" s="124"/>
      <c r="D189" s="124"/>
      <c r="E189" s="125"/>
      <c r="F189" s="125"/>
      <c r="G189" s="84"/>
    </row>
    <row r="190" spans="1:7" ht="25.5">
      <c r="A190" s="134" t="s">
        <v>269</v>
      </c>
      <c r="B190" s="110" t="s">
        <v>611</v>
      </c>
      <c r="C190" s="124"/>
      <c r="D190" s="124"/>
      <c r="E190" s="125"/>
      <c r="F190" s="125"/>
      <c r="G190" s="1"/>
    </row>
    <row r="191" spans="1:7" ht="28.5" customHeight="1">
      <c r="A191" s="184" t="str">
        <f>+A24</f>
        <v>Next line: Please include your conclusion on this topic, the needs for capacity strengthening and mark a global score in one of the columns at the right side</v>
      </c>
      <c r="B191" s="185"/>
      <c r="C191" s="185"/>
      <c r="D191" s="185"/>
      <c r="E191" s="185"/>
      <c r="F191" s="186"/>
      <c r="G191" s="1"/>
    </row>
    <row r="192" spans="1:7" ht="60" customHeight="1">
      <c r="A192" s="66" t="s">
        <v>157</v>
      </c>
      <c r="B192" s="57" t="s">
        <v>632</v>
      </c>
      <c r="C192" s="138"/>
      <c r="D192" s="138"/>
      <c r="E192" s="71"/>
      <c r="F192" s="71"/>
      <c r="G192" s="1"/>
    </row>
    <row r="193" spans="1:7">
      <c r="A193" s="62" t="s">
        <v>247</v>
      </c>
      <c r="B193" s="111" t="s">
        <v>309</v>
      </c>
      <c r="C193" s="22"/>
      <c r="D193" s="22"/>
      <c r="E193" s="22"/>
      <c r="F193" s="22"/>
      <c r="G193" s="1"/>
    </row>
    <row r="194" spans="1:7" ht="25.5">
      <c r="A194" s="62"/>
      <c r="B194" s="111" t="s">
        <v>439</v>
      </c>
      <c r="C194" s="22"/>
      <c r="D194" s="22"/>
      <c r="E194" s="22"/>
      <c r="F194" s="22"/>
      <c r="G194" s="1"/>
    </row>
    <row r="195" spans="1:7">
      <c r="A195" s="23"/>
      <c r="B195" s="127" t="s">
        <v>311</v>
      </c>
      <c r="C195" s="124"/>
      <c r="D195" s="124"/>
      <c r="E195" s="125"/>
      <c r="F195" s="125"/>
      <c r="G195" s="1"/>
    </row>
    <row r="196" spans="1:7">
      <c r="A196" s="23" t="s">
        <v>248</v>
      </c>
      <c r="B196" s="110" t="s">
        <v>310</v>
      </c>
      <c r="C196" s="124"/>
      <c r="D196" s="124"/>
      <c r="E196" s="125"/>
      <c r="F196" s="125"/>
      <c r="G196" s="1"/>
    </row>
    <row r="197" spans="1:7" ht="25.5">
      <c r="A197" s="22" t="s">
        <v>249</v>
      </c>
      <c r="B197" s="110" t="s">
        <v>440</v>
      </c>
      <c r="C197" s="124"/>
      <c r="D197" s="124"/>
      <c r="E197" s="125"/>
      <c r="F197" s="125"/>
    </row>
    <row r="198" spans="1:7" ht="25.5">
      <c r="A198" s="22" t="s">
        <v>250</v>
      </c>
      <c r="B198" s="110" t="s">
        <v>441</v>
      </c>
      <c r="C198" s="124"/>
      <c r="D198" s="124"/>
      <c r="E198" s="125"/>
      <c r="F198" s="125"/>
    </row>
    <row r="199" spans="1:7">
      <c r="A199" s="23"/>
      <c r="B199" s="127" t="s">
        <v>312</v>
      </c>
      <c r="C199" s="124"/>
      <c r="D199" s="124"/>
      <c r="E199" s="125"/>
      <c r="F199" s="125"/>
    </row>
    <row r="200" spans="1:7">
      <c r="A200" s="22" t="s">
        <v>251</v>
      </c>
      <c r="B200" s="110" t="s">
        <v>362</v>
      </c>
      <c r="C200" s="124"/>
      <c r="D200" s="124"/>
      <c r="E200" s="125"/>
      <c r="F200" s="125"/>
      <c r="G200" s="1"/>
    </row>
    <row r="201" spans="1:7" ht="25.5">
      <c r="A201" s="22" t="s">
        <v>262</v>
      </c>
      <c r="B201" s="110" t="s">
        <v>442</v>
      </c>
      <c r="C201" s="124"/>
      <c r="D201" s="124"/>
      <c r="E201" s="125"/>
      <c r="F201" s="125"/>
    </row>
    <row r="202" spans="1:7" ht="25.5">
      <c r="A202" s="22" t="s">
        <v>252</v>
      </c>
      <c r="B202" s="110" t="s">
        <v>313</v>
      </c>
      <c r="C202" s="124"/>
      <c r="D202" s="124"/>
      <c r="E202" s="125"/>
      <c r="F202" s="125"/>
    </row>
    <row r="203" spans="1:7" ht="25.5">
      <c r="A203" s="134" t="s">
        <v>253</v>
      </c>
      <c r="B203" s="110" t="s">
        <v>653</v>
      </c>
      <c r="C203" s="124"/>
      <c r="D203" s="124"/>
      <c r="E203" s="125"/>
      <c r="F203" s="125"/>
      <c r="G203" s="110"/>
    </row>
    <row r="204" spans="1:7">
      <c r="A204" s="23"/>
      <c r="B204" s="127" t="s">
        <v>314</v>
      </c>
      <c r="C204" s="124"/>
      <c r="D204" s="124"/>
      <c r="E204" s="125"/>
      <c r="F204" s="125"/>
    </row>
    <row r="205" spans="1:7">
      <c r="A205" s="22" t="s">
        <v>254</v>
      </c>
      <c r="B205" s="110" t="s">
        <v>315</v>
      </c>
      <c r="C205" s="124"/>
      <c r="D205" s="124"/>
      <c r="E205" s="125"/>
      <c r="F205" s="125"/>
    </row>
    <row r="206" spans="1:7" ht="25.5">
      <c r="A206" s="22" t="s">
        <v>255</v>
      </c>
      <c r="B206" s="110" t="s">
        <v>443</v>
      </c>
      <c r="C206" s="124"/>
      <c r="D206" s="124"/>
      <c r="E206" s="125"/>
      <c r="F206" s="125"/>
    </row>
    <row r="207" spans="1:7" ht="25.5">
      <c r="A207" s="134" t="s">
        <v>270</v>
      </c>
      <c r="B207" s="110" t="s">
        <v>316</v>
      </c>
      <c r="C207" s="124"/>
      <c r="D207" s="124"/>
      <c r="E207" s="125"/>
      <c r="F207" s="125"/>
    </row>
    <row r="208" spans="1:7" ht="38.25">
      <c r="A208" s="134" t="s">
        <v>271</v>
      </c>
      <c r="B208" s="110" t="s">
        <v>599</v>
      </c>
      <c r="C208" s="124"/>
      <c r="D208" s="124"/>
      <c r="E208" s="125"/>
      <c r="F208" s="125"/>
    </row>
    <row r="209" spans="1:7" ht="27.75" customHeight="1">
      <c r="A209" s="184" t="str">
        <f>+A24</f>
        <v>Next line: Please include your conclusion on this topic, the needs for capacity strengthening and mark a global score in one of the columns at the right side</v>
      </c>
      <c r="B209" s="185"/>
      <c r="C209" s="185"/>
      <c r="D209" s="185"/>
      <c r="E209" s="185"/>
      <c r="F209" s="186"/>
    </row>
    <row r="210" spans="1:7" ht="59.25" customHeight="1">
      <c r="A210" s="66" t="s">
        <v>247</v>
      </c>
      <c r="B210" s="57" t="s">
        <v>633</v>
      </c>
      <c r="C210" s="138"/>
      <c r="D210" s="138"/>
      <c r="E210" s="71"/>
      <c r="F210" s="71"/>
    </row>
    <row r="211" spans="1:7">
      <c r="A211" s="62" t="s">
        <v>163</v>
      </c>
      <c r="B211" s="103" t="s">
        <v>24</v>
      </c>
      <c r="C211" s="22"/>
      <c r="D211" s="22"/>
      <c r="E211" s="22"/>
      <c r="F211" s="22"/>
    </row>
    <row r="212" spans="1:7" ht="25.5">
      <c r="A212" s="62"/>
      <c r="B212" s="103" t="s">
        <v>317</v>
      </c>
      <c r="C212" s="22"/>
      <c r="D212" s="22"/>
      <c r="E212" s="22"/>
      <c r="F212" s="22"/>
    </row>
    <row r="213" spans="1:7">
      <c r="A213" s="23" t="s">
        <v>164</v>
      </c>
      <c r="B213" s="112" t="s">
        <v>318</v>
      </c>
      <c r="C213" s="124"/>
      <c r="D213" s="124"/>
      <c r="E213" s="125"/>
      <c r="F213" s="125"/>
    </row>
    <row r="214" spans="1:7" ht="38.25">
      <c r="A214" s="23" t="s">
        <v>165</v>
      </c>
      <c r="B214" s="110" t="s">
        <v>654</v>
      </c>
      <c r="C214" s="124"/>
      <c r="D214" s="124"/>
      <c r="E214" s="125"/>
      <c r="F214" s="125"/>
    </row>
    <row r="215" spans="1:7" ht="30" customHeight="1">
      <c r="A215" s="190" t="str">
        <f>+A24</f>
        <v>Next line: Please include your conclusion on this topic, the needs for capacity strengthening and mark a global score in one of the columns at the right side</v>
      </c>
      <c r="B215" s="191"/>
      <c r="C215" s="191"/>
      <c r="D215" s="191"/>
      <c r="E215" s="191"/>
      <c r="F215" s="192"/>
    </row>
    <row r="216" spans="1:7" ht="53.25" customHeight="1">
      <c r="A216" s="77" t="s">
        <v>163</v>
      </c>
      <c r="B216" s="68" t="s">
        <v>635</v>
      </c>
      <c r="C216" s="138"/>
      <c r="D216" s="138"/>
      <c r="E216" s="71"/>
      <c r="F216" s="71" t="s">
        <v>646</v>
      </c>
    </row>
    <row r="217" spans="1:7">
      <c r="A217" s="62" t="s">
        <v>166</v>
      </c>
      <c r="B217" s="139" t="s">
        <v>319</v>
      </c>
      <c r="C217" s="25"/>
      <c r="D217" s="25"/>
      <c r="E217" s="25"/>
      <c r="F217" s="25"/>
    </row>
    <row r="218" spans="1:7" ht="25.5">
      <c r="A218" s="62"/>
      <c r="B218" s="103" t="s">
        <v>320</v>
      </c>
      <c r="C218" s="25"/>
      <c r="D218" s="25"/>
      <c r="E218" s="25"/>
      <c r="F218" s="25"/>
    </row>
    <row r="219" spans="1:7" ht="25.5">
      <c r="A219" s="23" t="s">
        <v>167</v>
      </c>
      <c r="B219" s="110" t="s">
        <v>577</v>
      </c>
      <c r="C219" s="124"/>
      <c r="D219" s="124"/>
      <c r="E219" s="125"/>
      <c r="F219" s="125"/>
    </row>
    <row r="220" spans="1:7">
      <c r="A220" s="23" t="s">
        <v>168</v>
      </c>
      <c r="B220" s="110" t="s">
        <v>655</v>
      </c>
      <c r="C220" s="124"/>
      <c r="D220" s="124"/>
      <c r="E220" s="125"/>
      <c r="F220" s="125"/>
    </row>
    <row r="221" spans="1:7" ht="25.5">
      <c r="A221" s="23" t="s">
        <v>172</v>
      </c>
      <c r="B221" s="110" t="s">
        <v>578</v>
      </c>
      <c r="C221" s="124"/>
      <c r="D221" s="124"/>
      <c r="E221" s="125"/>
      <c r="F221" s="125"/>
    </row>
    <row r="222" spans="1:7" ht="25.5">
      <c r="A222" s="23" t="s">
        <v>169</v>
      </c>
      <c r="B222" s="110" t="s">
        <v>619</v>
      </c>
      <c r="C222" s="124"/>
      <c r="D222" s="124"/>
      <c r="E222" s="125"/>
      <c r="F222" s="125"/>
      <c r="G222" s="110"/>
    </row>
    <row r="223" spans="1:7" ht="33" customHeight="1">
      <c r="A223" s="184" t="str">
        <f>+A24</f>
        <v>Next line: Please include your conclusion on this topic, the needs for capacity strengthening and mark a global score in one of the columns at the right side</v>
      </c>
      <c r="B223" s="185"/>
      <c r="C223" s="185"/>
      <c r="D223" s="185"/>
      <c r="E223" s="185"/>
      <c r="F223" s="186"/>
    </row>
    <row r="224" spans="1:7" ht="56.25" customHeight="1">
      <c r="A224" s="64" t="s">
        <v>166</v>
      </c>
      <c r="B224" s="57" t="s">
        <v>634</v>
      </c>
      <c r="C224" s="138"/>
      <c r="D224" s="138"/>
      <c r="E224" s="71"/>
      <c r="F224" s="71"/>
    </row>
    <row r="225" spans="1:7" ht="19.5" customHeight="1">
      <c r="A225" s="30"/>
      <c r="B225" s="25"/>
      <c r="C225" s="30"/>
      <c r="D225" s="30"/>
      <c r="E225" s="29"/>
      <c r="F225" s="29"/>
      <c r="G225" s="13"/>
    </row>
    <row r="226" spans="1:7" ht="18">
      <c r="A226" s="62" t="s">
        <v>256</v>
      </c>
      <c r="B226" s="65" t="s">
        <v>605</v>
      </c>
      <c r="C226" s="22"/>
      <c r="D226" s="22"/>
      <c r="E226" s="22"/>
      <c r="F226" s="22"/>
    </row>
    <row r="227" spans="1:7" ht="25.5">
      <c r="A227" s="62"/>
      <c r="B227" s="111" t="s">
        <v>321</v>
      </c>
      <c r="C227" s="22"/>
      <c r="D227" s="22"/>
      <c r="E227" s="22"/>
      <c r="F227" s="22"/>
    </row>
    <row r="228" spans="1:7">
      <c r="A228" s="62" t="s">
        <v>173</v>
      </c>
      <c r="B228" s="111" t="s">
        <v>668</v>
      </c>
      <c r="C228" s="22"/>
      <c r="D228" s="22"/>
      <c r="E228" s="22"/>
      <c r="F228" s="22"/>
    </row>
    <row r="229" spans="1:7" ht="25.5">
      <c r="A229" s="140"/>
      <c r="B229" s="111" t="s">
        <v>444</v>
      </c>
      <c r="C229" s="22"/>
      <c r="D229" s="22"/>
      <c r="E229" s="22"/>
      <c r="F229" s="22"/>
    </row>
    <row r="230" spans="1:7" ht="25.5">
      <c r="A230" s="22" t="s">
        <v>174</v>
      </c>
      <c r="B230" s="110" t="s">
        <v>600</v>
      </c>
      <c r="C230" s="124"/>
      <c r="D230" s="124"/>
      <c r="E230" s="125"/>
      <c r="F230" s="125"/>
    </row>
    <row r="231" spans="1:7" ht="25.5">
      <c r="A231" s="22" t="s">
        <v>175</v>
      </c>
      <c r="B231" s="110" t="s">
        <v>445</v>
      </c>
      <c r="C231" s="124"/>
      <c r="D231" s="124"/>
      <c r="E231" s="125"/>
      <c r="F231" s="125"/>
    </row>
    <row r="232" spans="1:7" ht="25.5">
      <c r="A232" s="22" t="s">
        <v>176</v>
      </c>
      <c r="B232" s="110" t="s">
        <v>665</v>
      </c>
      <c r="C232" s="124"/>
      <c r="D232" s="124"/>
      <c r="E232" s="125"/>
      <c r="F232" s="125"/>
    </row>
    <row r="233" spans="1:7" ht="30" customHeight="1">
      <c r="A233" s="184" t="str">
        <f>+A24</f>
        <v>Next line: Please include your conclusion on this topic, the needs for capacity strengthening and mark a global score in one of the columns at the right side</v>
      </c>
      <c r="B233" s="185"/>
      <c r="C233" s="185"/>
      <c r="D233" s="185"/>
      <c r="E233" s="185"/>
      <c r="F233" s="186"/>
    </row>
    <row r="234" spans="1:7" ht="57.75" customHeight="1">
      <c r="A234" s="66" t="s">
        <v>173</v>
      </c>
      <c r="B234" s="57" t="s">
        <v>669</v>
      </c>
      <c r="C234" s="138"/>
      <c r="D234" s="138"/>
      <c r="E234" s="71"/>
      <c r="F234" s="71"/>
    </row>
    <row r="235" spans="1:7">
      <c r="A235" s="62" t="s">
        <v>177</v>
      </c>
      <c r="B235" s="103" t="s">
        <v>29</v>
      </c>
      <c r="C235" s="22"/>
      <c r="D235" s="22"/>
      <c r="E235" s="22"/>
      <c r="F235" s="22"/>
    </row>
    <row r="236" spans="1:7">
      <c r="A236" s="62"/>
      <c r="B236" s="103" t="s">
        <v>322</v>
      </c>
      <c r="C236" s="22"/>
      <c r="D236" s="22"/>
      <c r="E236" s="22"/>
      <c r="F236" s="22"/>
    </row>
    <row r="237" spans="1:7" ht="25.5">
      <c r="A237" s="22" t="s">
        <v>178</v>
      </c>
      <c r="B237" s="109" t="s">
        <v>446</v>
      </c>
      <c r="C237" s="124"/>
      <c r="D237" s="124"/>
      <c r="E237" s="125"/>
      <c r="F237" s="125"/>
    </row>
    <row r="238" spans="1:7" ht="25.5">
      <c r="A238" s="22" t="s">
        <v>179</v>
      </c>
      <c r="B238" s="109" t="s">
        <v>579</v>
      </c>
      <c r="C238" s="124"/>
      <c r="D238" s="124"/>
      <c r="E238" s="125"/>
      <c r="F238" s="125"/>
    </row>
    <row r="239" spans="1:7" ht="25.5">
      <c r="A239" s="22" t="s">
        <v>180</v>
      </c>
      <c r="B239" s="109" t="s">
        <v>323</v>
      </c>
      <c r="C239" s="124"/>
      <c r="D239" s="124"/>
      <c r="E239" s="125"/>
      <c r="F239" s="125"/>
      <c r="G239" s="1"/>
    </row>
    <row r="240" spans="1:7" ht="25.5">
      <c r="A240" s="22" t="s">
        <v>181</v>
      </c>
      <c r="B240" s="110" t="s">
        <v>324</v>
      </c>
      <c r="C240" s="124"/>
      <c r="D240" s="124"/>
      <c r="E240" s="125"/>
      <c r="F240" s="125"/>
    </row>
    <row r="241" spans="1:7" ht="25.5">
      <c r="A241" s="22" t="s">
        <v>182</v>
      </c>
      <c r="B241" s="110" t="s">
        <v>656</v>
      </c>
      <c r="C241" s="124"/>
      <c r="D241" s="124"/>
      <c r="E241" s="125"/>
      <c r="F241" s="125"/>
    </row>
    <row r="242" spans="1:7" ht="28.5" customHeight="1">
      <c r="A242" s="184" t="str">
        <f>+A24</f>
        <v>Next line: Please include your conclusion on this topic, the needs for capacity strengthening and mark a global score in one of the columns at the right side</v>
      </c>
      <c r="B242" s="185"/>
      <c r="C242" s="185"/>
      <c r="D242" s="185"/>
      <c r="E242" s="185"/>
      <c r="F242" s="186"/>
    </row>
    <row r="243" spans="1:7" ht="74.25" customHeight="1">
      <c r="A243" s="66" t="s">
        <v>177</v>
      </c>
      <c r="B243" s="57" t="s">
        <v>636</v>
      </c>
      <c r="C243" s="138"/>
      <c r="D243" s="138"/>
      <c r="E243" s="71"/>
      <c r="F243" s="71"/>
    </row>
    <row r="244" spans="1:7">
      <c r="A244" s="62" t="s">
        <v>257</v>
      </c>
      <c r="B244" s="111" t="s">
        <v>447</v>
      </c>
      <c r="C244" s="22"/>
      <c r="D244" s="22"/>
      <c r="E244" s="22"/>
      <c r="F244" s="22"/>
    </row>
    <row r="245" spans="1:7" ht="25.5">
      <c r="A245" s="62"/>
      <c r="B245" s="111" t="s">
        <v>325</v>
      </c>
      <c r="C245" s="22"/>
      <c r="D245" s="22"/>
      <c r="E245" s="22"/>
      <c r="F245" s="22"/>
    </row>
    <row r="246" spans="1:7" ht="38.25">
      <c r="A246" s="22" t="s">
        <v>183</v>
      </c>
      <c r="B246" s="110" t="s">
        <v>657</v>
      </c>
      <c r="C246" s="124"/>
      <c r="D246" s="124"/>
      <c r="E246" s="125"/>
      <c r="F246" s="125"/>
      <c r="G246" s="110"/>
    </row>
    <row r="247" spans="1:7">
      <c r="A247" s="22" t="s">
        <v>184</v>
      </c>
      <c r="B247" s="110" t="s">
        <v>658</v>
      </c>
      <c r="C247" s="124"/>
      <c r="D247" s="124"/>
      <c r="E247" s="125"/>
      <c r="F247" s="125"/>
      <c r="G247" s="1"/>
    </row>
    <row r="248" spans="1:7" ht="25.5">
      <c r="A248" s="22" t="s">
        <v>185</v>
      </c>
      <c r="B248" s="110" t="s">
        <v>580</v>
      </c>
      <c r="C248" s="124"/>
      <c r="D248" s="124"/>
      <c r="E248" s="125"/>
      <c r="F248" s="125"/>
    </row>
    <row r="249" spans="1:7" ht="38.25">
      <c r="A249" s="22" t="s">
        <v>186</v>
      </c>
      <c r="B249" s="110" t="s">
        <v>448</v>
      </c>
      <c r="C249" s="124"/>
      <c r="D249" s="124"/>
      <c r="E249" s="125"/>
      <c r="F249" s="125"/>
    </row>
    <row r="250" spans="1:7" ht="25.5">
      <c r="A250" s="22" t="s">
        <v>187</v>
      </c>
      <c r="B250" s="110" t="s">
        <v>363</v>
      </c>
      <c r="C250" s="124"/>
      <c r="D250" s="124"/>
      <c r="E250" s="125"/>
      <c r="F250" s="125"/>
    </row>
    <row r="251" spans="1:7" ht="25.5">
      <c r="A251" s="66" t="s">
        <v>188</v>
      </c>
      <c r="B251" s="110" t="s">
        <v>326</v>
      </c>
      <c r="C251" s="124"/>
      <c r="D251" s="124"/>
      <c r="E251" s="125"/>
      <c r="F251" s="125"/>
    </row>
    <row r="252" spans="1:7" ht="25.5">
      <c r="A252" s="134" t="s">
        <v>272</v>
      </c>
      <c r="B252" s="110" t="s">
        <v>364</v>
      </c>
      <c r="C252" s="124"/>
      <c r="D252" s="124"/>
      <c r="E252" s="125"/>
      <c r="F252" s="125"/>
    </row>
    <row r="253" spans="1:7" ht="28.5" customHeight="1">
      <c r="A253" s="184" t="str">
        <f>+A24</f>
        <v>Next line: Please include your conclusion on this topic, the needs for capacity strengthening and mark a global score in one of the columns at the right side</v>
      </c>
      <c r="B253" s="185"/>
      <c r="C253" s="185"/>
      <c r="D253" s="185"/>
      <c r="E253" s="185"/>
      <c r="F253" s="186"/>
    </row>
    <row r="254" spans="1:7" ht="65.25" customHeight="1">
      <c r="A254" s="66" t="s">
        <v>257</v>
      </c>
      <c r="B254" s="57" t="s">
        <v>637</v>
      </c>
      <c r="C254" s="138"/>
      <c r="D254" s="138"/>
      <c r="E254" s="71"/>
      <c r="F254" s="71"/>
    </row>
    <row r="255" spans="1:7">
      <c r="A255" s="62" t="s">
        <v>189</v>
      </c>
      <c r="B255" s="111" t="s">
        <v>327</v>
      </c>
      <c r="C255" s="22"/>
      <c r="D255" s="22"/>
      <c r="E255" s="22"/>
      <c r="F255" s="22"/>
    </row>
    <row r="256" spans="1:7" ht="27" customHeight="1">
      <c r="A256" s="64"/>
      <c r="B256" s="111" t="s">
        <v>328</v>
      </c>
      <c r="C256" s="22"/>
      <c r="D256" s="22"/>
      <c r="E256" s="22"/>
      <c r="F256" s="22"/>
    </row>
    <row r="257" spans="1:6">
      <c r="A257" s="66" t="s">
        <v>190</v>
      </c>
      <c r="B257" s="110" t="s">
        <v>355</v>
      </c>
      <c r="C257" s="124"/>
      <c r="D257" s="124"/>
      <c r="E257" s="125"/>
      <c r="F257" s="125"/>
    </row>
    <row r="258" spans="1:6">
      <c r="A258" s="105" t="s">
        <v>191</v>
      </c>
      <c r="B258" s="110" t="s">
        <v>356</v>
      </c>
      <c r="C258" s="124"/>
      <c r="D258" s="124"/>
      <c r="E258" s="125"/>
      <c r="F258" s="125"/>
    </row>
    <row r="259" spans="1:6" ht="25.5">
      <c r="A259" s="22" t="s">
        <v>192</v>
      </c>
      <c r="B259" s="110" t="s">
        <v>449</v>
      </c>
      <c r="C259" s="124"/>
      <c r="D259" s="124"/>
      <c r="E259" s="125"/>
      <c r="F259" s="125"/>
    </row>
    <row r="260" spans="1:6" ht="25.5">
      <c r="A260" s="22" t="s">
        <v>193</v>
      </c>
      <c r="B260" s="110" t="s">
        <v>374</v>
      </c>
      <c r="C260" s="124"/>
      <c r="D260" s="124"/>
      <c r="E260" s="125"/>
      <c r="F260" s="125"/>
    </row>
    <row r="261" spans="1:6" ht="25.5">
      <c r="A261" s="22" t="s">
        <v>273</v>
      </c>
      <c r="B261" s="110" t="s">
        <v>450</v>
      </c>
      <c r="C261" s="124"/>
      <c r="D261" s="124"/>
      <c r="E261" s="125"/>
      <c r="F261" s="125"/>
    </row>
    <row r="262" spans="1:6" ht="27.75" customHeight="1">
      <c r="A262" s="184" t="str">
        <f>+A24</f>
        <v>Next line: Please include your conclusion on this topic, the needs for capacity strengthening and mark a global score in one of the columns at the right side</v>
      </c>
      <c r="B262" s="185"/>
      <c r="C262" s="185"/>
      <c r="D262" s="185"/>
      <c r="E262" s="185"/>
      <c r="F262" s="186"/>
    </row>
    <row r="263" spans="1:6" ht="58.5" customHeight="1">
      <c r="A263" s="66" t="s">
        <v>189</v>
      </c>
      <c r="B263" s="57" t="s">
        <v>638</v>
      </c>
      <c r="C263" s="138"/>
      <c r="D263" s="138"/>
      <c r="E263" s="71"/>
      <c r="F263" s="71"/>
    </row>
    <row r="264" spans="1:6">
      <c r="A264" s="62" t="s">
        <v>198</v>
      </c>
      <c r="B264" s="137" t="s">
        <v>30</v>
      </c>
      <c r="C264" s="22"/>
      <c r="D264" s="22"/>
      <c r="E264" s="22"/>
      <c r="F264" s="22"/>
    </row>
    <row r="265" spans="1:6" ht="25.5">
      <c r="A265" s="62"/>
      <c r="B265" s="103" t="s">
        <v>357</v>
      </c>
      <c r="C265" s="22"/>
      <c r="D265" s="22"/>
      <c r="E265" s="22"/>
      <c r="F265" s="22"/>
    </row>
    <row r="266" spans="1:6" ht="25.5">
      <c r="A266" s="22" t="s">
        <v>194</v>
      </c>
      <c r="B266" s="110" t="s">
        <v>451</v>
      </c>
      <c r="C266" s="124"/>
      <c r="D266" s="124"/>
      <c r="E266" s="125"/>
      <c r="F266" s="125"/>
    </row>
    <row r="267" spans="1:6" ht="25.5">
      <c r="A267" s="22" t="s">
        <v>195</v>
      </c>
      <c r="B267" s="110" t="s">
        <v>581</v>
      </c>
      <c r="C267" s="124"/>
      <c r="D267" s="124"/>
      <c r="E267" s="125"/>
      <c r="F267" s="125"/>
    </row>
    <row r="268" spans="1:6" ht="25.5">
      <c r="A268" s="22" t="s">
        <v>196</v>
      </c>
      <c r="B268" s="110" t="s">
        <v>452</v>
      </c>
      <c r="C268" s="124"/>
      <c r="D268" s="124"/>
      <c r="E268" s="125"/>
      <c r="F268" s="125"/>
    </row>
    <row r="269" spans="1:6">
      <c r="A269" s="22" t="s">
        <v>197</v>
      </c>
      <c r="B269" s="110" t="s">
        <v>453</v>
      </c>
      <c r="C269" s="124"/>
      <c r="D269" s="124"/>
      <c r="E269" s="125"/>
      <c r="F269" s="125"/>
    </row>
    <row r="270" spans="1:6" ht="25.5">
      <c r="A270" s="134" t="s">
        <v>263</v>
      </c>
      <c r="B270" s="110" t="s">
        <v>454</v>
      </c>
      <c r="C270" s="124"/>
      <c r="D270" s="124"/>
      <c r="E270" s="125"/>
      <c r="F270" s="125"/>
    </row>
    <row r="271" spans="1:6" ht="28.5" customHeight="1">
      <c r="A271" s="184" t="str">
        <f>+A24</f>
        <v>Next line: Please include your conclusion on this topic, the needs for capacity strengthening and mark a global score in one of the columns at the right side</v>
      </c>
      <c r="B271" s="185"/>
      <c r="C271" s="185"/>
      <c r="D271" s="185"/>
      <c r="E271" s="185"/>
      <c r="F271" s="186"/>
    </row>
    <row r="272" spans="1:6" ht="57" customHeight="1">
      <c r="A272" s="66" t="s">
        <v>198</v>
      </c>
      <c r="B272" s="57" t="s">
        <v>639</v>
      </c>
      <c r="C272" s="138"/>
      <c r="D272" s="138"/>
      <c r="E272" s="71"/>
      <c r="F272" s="71"/>
    </row>
    <row r="273" spans="1:7">
      <c r="A273" s="62" t="s">
        <v>202</v>
      </c>
      <c r="B273" s="103" t="s">
        <v>455</v>
      </c>
      <c r="C273" s="22"/>
      <c r="D273" s="22"/>
      <c r="E273" s="22"/>
      <c r="F273" s="22"/>
    </row>
    <row r="274" spans="1:7" ht="25.5">
      <c r="A274" s="62"/>
      <c r="B274" s="103" t="s">
        <v>612</v>
      </c>
      <c r="C274" s="22"/>
      <c r="D274" s="22"/>
      <c r="E274" s="22"/>
      <c r="F274" s="22"/>
    </row>
    <row r="275" spans="1:7" ht="38.25">
      <c r="A275" s="22" t="s">
        <v>203</v>
      </c>
      <c r="B275" s="110" t="s">
        <v>582</v>
      </c>
      <c r="C275" s="124"/>
      <c r="D275" s="124"/>
      <c r="E275" s="125"/>
      <c r="F275" s="125"/>
    </row>
    <row r="276" spans="1:7">
      <c r="A276" s="22" t="s">
        <v>204</v>
      </c>
      <c r="B276" s="110" t="s">
        <v>330</v>
      </c>
      <c r="C276" s="124"/>
      <c r="D276" s="124"/>
      <c r="E276" s="125"/>
      <c r="F276" s="125"/>
    </row>
    <row r="277" spans="1:7">
      <c r="A277" s="22" t="s">
        <v>205</v>
      </c>
      <c r="B277" s="110" t="s">
        <v>331</v>
      </c>
      <c r="C277" s="124"/>
      <c r="D277" s="124"/>
      <c r="E277" s="125"/>
      <c r="F277" s="125"/>
    </row>
    <row r="278" spans="1:7">
      <c r="A278" s="22" t="s">
        <v>206</v>
      </c>
      <c r="B278" s="110" t="s">
        <v>329</v>
      </c>
      <c r="C278" s="124"/>
      <c r="D278" s="124"/>
      <c r="E278" s="125"/>
      <c r="F278" s="125"/>
    </row>
    <row r="279" spans="1:7">
      <c r="A279" s="22" t="s">
        <v>199</v>
      </c>
      <c r="B279" s="110" t="s">
        <v>456</v>
      </c>
      <c r="C279" s="124"/>
      <c r="D279" s="124"/>
      <c r="E279" s="125"/>
      <c r="F279" s="125"/>
    </row>
    <row r="280" spans="1:7" ht="38.25">
      <c r="A280" s="22" t="s">
        <v>200</v>
      </c>
      <c r="B280" s="110" t="s">
        <v>457</v>
      </c>
      <c r="C280" s="124"/>
      <c r="D280" s="124"/>
      <c r="E280" s="125"/>
      <c r="F280" s="125"/>
      <c r="G280" s="86"/>
    </row>
    <row r="281" spans="1:7" ht="25.5">
      <c r="A281" s="22" t="s">
        <v>201</v>
      </c>
      <c r="B281" s="110" t="s">
        <v>659</v>
      </c>
      <c r="C281" s="124"/>
      <c r="D281" s="124"/>
      <c r="E281" s="125"/>
      <c r="F281" s="125"/>
      <c r="G281" s="110"/>
    </row>
    <row r="282" spans="1:7" ht="25.5">
      <c r="A282" s="134" t="s">
        <v>240</v>
      </c>
      <c r="B282" s="110" t="s">
        <v>458</v>
      </c>
      <c r="C282" s="124"/>
      <c r="D282" s="124"/>
      <c r="E282" s="125"/>
      <c r="F282" s="125"/>
      <c r="G282" s="86"/>
    </row>
    <row r="283" spans="1:7" ht="26.25" customHeight="1">
      <c r="A283" s="184" t="str">
        <f>+A24</f>
        <v>Next line: Please include your conclusion on this topic, the needs for capacity strengthening and mark a global score in one of the columns at the right side</v>
      </c>
      <c r="B283" s="185"/>
      <c r="C283" s="185"/>
      <c r="D283" s="185"/>
      <c r="E283" s="185"/>
      <c r="F283" s="186"/>
      <c r="G283" s="86"/>
    </row>
    <row r="284" spans="1:7" ht="73.5" customHeight="1">
      <c r="A284" s="72" t="s">
        <v>202</v>
      </c>
      <c r="B284" s="71" t="s">
        <v>640</v>
      </c>
      <c r="C284" s="138"/>
      <c r="D284" s="138"/>
      <c r="E284" s="71"/>
      <c r="F284" s="71"/>
      <c r="G284" s="86"/>
    </row>
    <row r="285" spans="1:7" ht="26.25" customHeight="1">
      <c r="A285" s="29"/>
      <c r="B285" s="114"/>
      <c r="C285" s="113"/>
      <c r="D285" s="113"/>
      <c r="E285" s="114"/>
      <c r="F285" s="114"/>
    </row>
    <row r="286" spans="1:7" ht="36">
      <c r="A286" s="62" t="s">
        <v>207</v>
      </c>
      <c r="B286" s="96" t="s">
        <v>603</v>
      </c>
      <c r="C286" s="101"/>
      <c r="D286" s="101"/>
      <c r="E286" s="101"/>
      <c r="F286" s="101"/>
    </row>
    <row r="287" spans="1:7" ht="51">
      <c r="A287" s="62"/>
      <c r="B287" s="111" t="s">
        <v>606</v>
      </c>
      <c r="C287" s="101"/>
      <c r="D287" s="101"/>
      <c r="E287" s="101"/>
      <c r="F287" s="101"/>
      <c r="G287" s="86"/>
    </row>
    <row r="288" spans="1:7">
      <c r="A288" s="62" t="s">
        <v>208</v>
      </c>
      <c r="B288" s="111" t="s">
        <v>332</v>
      </c>
      <c r="C288" s="101"/>
      <c r="D288" s="101"/>
      <c r="E288" s="101"/>
      <c r="F288" s="101"/>
      <c r="G288" s="86"/>
    </row>
    <row r="289" spans="1:7" ht="25.5">
      <c r="A289" s="62"/>
      <c r="B289" s="111" t="s">
        <v>583</v>
      </c>
      <c r="C289" s="101"/>
      <c r="D289" s="101"/>
      <c r="E289" s="101"/>
      <c r="F289" s="101"/>
      <c r="G289" s="86"/>
    </row>
    <row r="290" spans="1:7" ht="25.5">
      <c r="A290" s="22" t="s">
        <v>209</v>
      </c>
      <c r="B290" s="110" t="s">
        <v>459</v>
      </c>
      <c r="C290" s="101"/>
      <c r="D290" s="101"/>
      <c r="E290" s="101"/>
      <c r="F290" s="101"/>
      <c r="G290" s="87"/>
    </row>
    <row r="291" spans="1:7" ht="25.5">
      <c r="A291" s="22" t="s">
        <v>210</v>
      </c>
      <c r="B291" s="110" t="s">
        <v>333</v>
      </c>
      <c r="C291" s="99"/>
      <c r="D291" s="99"/>
      <c r="E291" s="100"/>
      <c r="F291" s="100"/>
      <c r="G291" s="86"/>
    </row>
    <row r="292" spans="1:7">
      <c r="A292" s="22" t="s">
        <v>211</v>
      </c>
      <c r="B292" s="110" t="s">
        <v>334</v>
      </c>
      <c r="C292" s="99"/>
      <c r="D292" s="99"/>
      <c r="E292" s="100"/>
      <c r="F292" s="100"/>
      <c r="G292" s="86"/>
    </row>
    <row r="293" spans="1:7">
      <c r="A293" s="22" t="s">
        <v>212</v>
      </c>
      <c r="B293" s="110" t="s">
        <v>365</v>
      </c>
      <c r="C293" s="99"/>
      <c r="D293" s="99"/>
      <c r="E293" s="100"/>
      <c r="F293" s="100"/>
      <c r="G293" s="86"/>
    </row>
    <row r="294" spans="1:7">
      <c r="A294" s="134" t="s">
        <v>274</v>
      </c>
      <c r="B294" s="110" t="s">
        <v>335</v>
      </c>
      <c r="C294" s="99"/>
      <c r="D294" s="99"/>
      <c r="E294" s="100"/>
      <c r="F294" s="100"/>
      <c r="G294" s="86"/>
    </row>
    <row r="295" spans="1:7" ht="25.5">
      <c r="A295" s="134" t="s">
        <v>275</v>
      </c>
      <c r="B295" s="110" t="s">
        <v>585</v>
      </c>
      <c r="C295" s="99"/>
      <c r="D295" s="99"/>
      <c r="E295" s="100"/>
      <c r="F295" s="100"/>
      <c r="G295" s="86"/>
    </row>
    <row r="296" spans="1:7">
      <c r="A296" s="22" t="s">
        <v>213</v>
      </c>
      <c r="B296" s="110" t="s">
        <v>336</v>
      </c>
      <c r="C296" s="99"/>
      <c r="D296" s="99"/>
      <c r="E296" s="100"/>
      <c r="F296" s="100"/>
      <c r="G296" s="86"/>
    </row>
    <row r="297" spans="1:7" ht="25.5">
      <c r="A297" s="22" t="s">
        <v>214</v>
      </c>
      <c r="B297" s="110" t="s">
        <v>358</v>
      </c>
      <c r="C297" s="99"/>
      <c r="D297" s="99"/>
      <c r="E297" s="100"/>
      <c r="F297" s="100"/>
    </row>
    <row r="298" spans="1:7" ht="25.5">
      <c r="A298" s="22" t="s">
        <v>215</v>
      </c>
      <c r="B298" s="110" t="s">
        <v>460</v>
      </c>
      <c r="C298" s="99"/>
      <c r="D298" s="99"/>
      <c r="E298" s="100"/>
      <c r="F298" s="100"/>
    </row>
    <row r="299" spans="1:7" ht="27.75" customHeight="1">
      <c r="A299" s="175" t="str">
        <f>+A24</f>
        <v>Next line: Please include your conclusion on this topic, the needs for capacity strengthening and mark a global score in one of the columns at the right side</v>
      </c>
      <c r="B299" s="176"/>
      <c r="C299" s="176"/>
      <c r="D299" s="176"/>
      <c r="E299" s="176"/>
      <c r="F299" s="177"/>
    </row>
    <row r="300" spans="1:7" ht="70.5" customHeight="1">
      <c r="A300" s="66" t="s">
        <v>208</v>
      </c>
      <c r="B300" s="141" t="s">
        <v>641</v>
      </c>
      <c r="C300" s="115"/>
      <c r="D300" s="115"/>
      <c r="E300" s="116"/>
      <c r="F300" s="116"/>
    </row>
    <row r="301" spans="1:7" ht="25.5">
      <c r="A301" s="62" t="s">
        <v>216</v>
      </c>
      <c r="B301" s="103" t="s">
        <v>461</v>
      </c>
      <c r="C301" s="102"/>
      <c r="D301" s="112"/>
      <c r="E301" s="112"/>
      <c r="F301" s="112"/>
    </row>
    <row r="302" spans="1:7" ht="25.5">
      <c r="A302" s="62"/>
      <c r="B302" s="103" t="s">
        <v>337</v>
      </c>
      <c r="C302" s="102"/>
      <c r="D302" s="112"/>
      <c r="E302" s="112"/>
      <c r="F302" s="112"/>
    </row>
    <row r="303" spans="1:7" ht="25.5">
      <c r="A303" s="22" t="s">
        <v>217</v>
      </c>
      <c r="B303" s="110" t="s">
        <v>338</v>
      </c>
      <c r="C303" s="124"/>
      <c r="D303" s="124"/>
      <c r="E303" s="125"/>
      <c r="F303" s="125"/>
    </row>
    <row r="304" spans="1:7" ht="25.5">
      <c r="A304" s="22" t="s">
        <v>218</v>
      </c>
      <c r="B304" s="110" t="s">
        <v>339</v>
      </c>
      <c r="C304" s="124"/>
      <c r="D304" s="124"/>
      <c r="E304" s="125"/>
      <c r="F304" s="125"/>
    </row>
    <row r="305" spans="1:6" ht="25.5">
      <c r="A305" s="22" t="s">
        <v>219</v>
      </c>
      <c r="B305" s="110" t="s">
        <v>586</v>
      </c>
      <c r="C305" s="124"/>
      <c r="D305" s="124"/>
      <c r="E305" s="125"/>
      <c r="F305" s="125"/>
    </row>
    <row r="306" spans="1:6">
      <c r="A306" s="22" t="s">
        <v>220</v>
      </c>
      <c r="B306" s="112" t="s">
        <v>359</v>
      </c>
      <c r="C306" s="124"/>
      <c r="D306" s="124"/>
      <c r="E306" s="125"/>
      <c r="F306" s="125"/>
    </row>
    <row r="307" spans="1:6" ht="25.5">
      <c r="A307" s="22" t="s">
        <v>221</v>
      </c>
      <c r="B307" s="110" t="s">
        <v>587</v>
      </c>
      <c r="C307" s="124"/>
      <c r="D307" s="124"/>
      <c r="E307" s="125"/>
      <c r="F307" s="125"/>
    </row>
    <row r="308" spans="1:6">
      <c r="A308" s="22" t="s">
        <v>222</v>
      </c>
      <c r="B308" s="112" t="s">
        <v>340</v>
      </c>
      <c r="C308" s="124"/>
      <c r="D308" s="124"/>
      <c r="E308" s="125"/>
      <c r="F308" s="125"/>
    </row>
    <row r="309" spans="1:6">
      <c r="A309" s="22" t="s">
        <v>223</v>
      </c>
      <c r="B309" s="112" t="s">
        <v>360</v>
      </c>
      <c r="C309" s="124"/>
      <c r="D309" s="124"/>
      <c r="E309" s="125"/>
      <c r="F309" s="125"/>
    </row>
    <row r="310" spans="1:6">
      <c r="A310" s="22" t="s">
        <v>224</v>
      </c>
      <c r="B310" s="112" t="s">
        <v>341</v>
      </c>
      <c r="C310" s="124"/>
      <c r="D310" s="124"/>
      <c r="E310" s="125"/>
      <c r="F310" s="125"/>
    </row>
    <row r="311" spans="1:6" ht="28.5" customHeight="1">
      <c r="A311" s="184" t="str">
        <f>+A24</f>
        <v>Next line: Please include your conclusion on this topic, the needs for capacity strengthening and mark a global score in one of the columns at the right side</v>
      </c>
      <c r="B311" s="185"/>
      <c r="C311" s="185"/>
      <c r="D311" s="185"/>
      <c r="E311" s="185"/>
      <c r="F311" s="186"/>
    </row>
    <row r="312" spans="1:6" ht="70.5" customHeight="1">
      <c r="A312" s="66" t="s">
        <v>216</v>
      </c>
      <c r="B312" s="57" t="s">
        <v>642</v>
      </c>
      <c r="C312" s="138"/>
      <c r="D312" s="138"/>
      <c r="E312" s="71"/>
      <c r="F312" s="71"/>
    </row>
    <row r="313" spans="1:6">
      <c r="A313" s="62" t="s">
        <v>225</v>
      </c>
      <c r="B313" s="102" t="s">
        <v>35</v>
      </c>
      <c r="C313" s="102"/>
      <c r="D313" s="102"/>
      <c r="E313" s="112"/>
      <c r="F313" s="112"/>
    </row>
    <row r="314" spans="1:6" ht="25.5">
      <c r="A314" s="62"/>
      <c r="B314" s="94" t="s">
        <v>342</v>
      </c>
      <c r="C314" s="102"/>
      <c r="D314" s="102"/>
      <c r="E314" s="112"/>
      <c r="F314" s="112"/>
    </row>
    <row r="315" spans="1:6" ht="25.5">
      <c r="A315" s="22" t="s">
        <v>226</v>
      </c>
      <c r="B315" s="4" t="s">
        <v>588</v>
      </c>
      <c r="C315" s="124"/>
      <c r="D315" s="124"/>
      <c r="E315" s="125"/>
      <c r="F315" s="125"/>
    </row>
    <row r="316" spans="1:6" ht="25.5">
      <c r="A316" s="22" t="s">
        <v>227</v>
      </c>
      <c r="B316" s="4" t="s">
        <v>343</v>
      </c>
      <c r="C316" s="99"/>
      <c r="D316" s="99"/>
      <c r="E316" s="100"/>
      <c r="F316" s="100"/>
    </row>
    <row r="317" spans="1:6" ht="38.25">
      <c r="A317" s="22" t="s">
        <v>228</v>
      </c>
      <c r="B317" s="110" t="s">
        <v>601</v>
      </c>
      <c r="C317" s="99"/>
      <c r="D317" s="99"/>
      <c r="E317" s="100"/>
      <c r="F317" s="100"/>
    </row>
    <row r="318" spans="1:6" ht="27" customHeight="1">
      <c r="A318" s="175" t="str">
        <f>+A24</f>
        <v>Next line: Please include your conclusion on this topic, the needs for capacity strengthening and mark a global score in one of the columns at the right side</v>
      </c>
      <c r="B318" s="176"/>
      <c r="C318" s="176"/>
      <c r="D318" s="176"/>
      <c r="E318" s="176"/>
      <c r="F318" s="177"/>
    </row>
    <row r="319" spans="1:6" ht="69.75" customHeight="1">
      <c r="A319" s="66" t="s">
        <v>225</v>
      </c>
      <c r="B319" s="57" t="s">
        <v>643</v>
      </c>
      <c r="C319" s="115"/>
      <c r="D319" s="115"/>
      <c r="E319" s="116"/>
      <c r="F319" s="116"/>
    </row>
    <row r="320" spans="1:6">
      <c r="A320" s="62" t="s">
        <v>229</v>
      </c>
      <c r="B320" s="94" t="s">
        <v>462</v>
      </c>
      <c r="C320" s="63"/>
      <c r="D320" s="63"/>
      <c r="E320" s="98"/>
      <c r="F320" s="98"/>
    </row>
    <row r="321" spans="1:7" ht="25.5">
      <c r="A321" s="62"/>
      <c r="B321" s="94" t="s">
        <v>463</v>
      </c>
      <c r="C321" s="63"/>
      <c r="D321" s="63"/>
      <c r="E321" s="98"/>
      <c r="F321" s="98"/>
    </row>
    <row r="322" spans="1:7" ht="25.5">
      <c r="A322" s="22" t="s">
        <v>230</v>
      </c>
      <c r="B322" s="110" t="s">
        <v>464</v>
      </c>
      <c r="C322" s="124"/>
      <c r="D322" s="124"/>
      <c r="E322" s="125"/>
      <c r="F322" s="125"/>
    </row>
    <row r="323" spans="1:7" ht="38.25">
      <c r="A323" s="22" t="s">
        <v>231</v>
      </c>
      <c r="B323" s="110" t="s">
        <v>344</v>
      </c>
      <c r="C323" s="124"/>
      <c r="D323" s="124"/>
      <c r="E323" s="124"/>
      <c r="F323" s="125"/>
    </row>
    <row r="324" spans="1:7" ht="38.25">
      <c r="A324" s="22" t="s">
        <v>241</v>
      </c>
      <c r="B324" s="110" t="s">
        <v>589</v>
      </c>
      <c r="C324" s="124"/>
      <c r="D324" s="124"/>
      <c r="E324" s="125"/>
      <c r="F324" s="125"/>
    </row>
    <row r="325" spans="1:7" ht="29.25" customHeight="1">
      <c r="A325" s="22" t="s">
        <v>242</v>
      </c>
      <c r="B325" s="110" t="s">
        <v>590</v>
      </c>
      <c r="C325" s="124"/>
      <c r="D325" s="124"/>
      <c r="E325" s="125"/>
      <c r="F325" s="125"/>
      <c r="G325" s="1"/>
    </row>
    <row r="326" spans="1:7">
      <c r="A326" s="22" t="s">
        <v>243</v>
      </c>
      <c r="B326" s="110" t="s">
        <v>465</v>
      </c>
      <c r="C326" s="124"/>
      <c r="D326" s="124"/>
      <c r="E326" s="125"/>
      <c r="F326" s="125"/>
    </row>
    <row r="327" spans="1:7" ht="25.5">
      <c r="A327" s="22" t="s">
        <v>244</v>
      </c>
      <c r="B327" s="110" t="s">
        <v>602</v>
      </c>
      <c r="C327" s="124"/>
      <c r="D327" s="124"/>
      <c r="E327" s="125"/>
      <c r="F327" s="125"/>
    </row>
    <row r="328" spans="1:7" ht="25.5">
      <c r="A328" s="22" t="s">
        <v>245</v>
      </c>
      <c r="B328" s="110" t="s">
        <v>466</v>
      </c>
      <c r="C328" s="124"/>
      <c r="D328" s="124"/>
      <c r="E328" s="125"/>
      <c r="F328" s="125"/>
    </row>
    <row r="329" spans="1:7" ht="28.5" customHeight="1">
      <c r="A329" s="184" t="str">
        <f>+A24</f>
        <v>Next line: Please include your conclusion on this topic, the needs for capacity strengthening and mark a global score in one of the columns at the right side</v>
      </c>
      <c r="B329" s="185"/>
      <c r="C329" s="185"/>
      <c r="D329" s="185"/>
      <c r="E329" s="185"/>
      <c r="F329" s="186"/>
    </row>
    <row r="330" spans="1:7" ht="64.5" customHeight="1">
      <c r="A330" s="66" t="s">
        <v>229</v>
      </c>
      <c r="B330" s="57" t="s">
        <v>644</v>
      </c>
      <c r="C330" s="138"/>
      <c r="D330" s="138"/>
      <c r="E330" s="71"/>
      <c r="F330" s="71"/>
    </row>
    <row r="331" spans="1:7">
      <c r="A331" s="62" t="s">
        <v>246</v>
      </c>
      <c r="B331" s="103" t="s">
        <v>345</v>
      </c>
      <c r="C331" s="62"/>
      <c r="D331" s="62"/>
      <c r="E331" s="102"/>
      <c r="F331" s="102"/>
    </row>
    <row r="332" spans="1:7" ht="25.5">
      <c r="A332" s="62"/>
      <c r="B332" s="111" t="s">
        <v>346</v>
      </c>
      <c r="C332" s="62"/>
      <c r="D332" s="62"/>
      <c r="E332" s="102"/>
      <c r="F332" s="102"/>
    </row>
    <row r="333" spans="1:7" ht="25.5">
      <c r="A333" s="22" t="s">
        <v>233</v>
      </c>
      <c r="B333" s="110" t="s">
        <v>591</v>
      </c>
      <c r="C333" s="124"/>
      <c r="D333" s="124"/>
      <c r="E333" s="125"/>
      <c r="F333" s="125"/>
    </row>
    <row r="334" spans="1:7" ht="38.25">
      <c r="A334" s="22" t="s">
        <v>234</v>
      </c>
      <c r="B334" s="110" t="s">
        <v>592</v>
      </c>
      <c r="C334" s="124"/>
      <c r="D334" s="124"/>
      <c r="E334" s="125"/>
      <c r="F334" s="125"/>
    </row>
    <row r="335" spans="1:7" ht="38.25">
      <c r="A335" s="22" t="s">
        <v>235</v>
      </c>
      <c r="B335" s="110" t="s">
        <v>467</v>
      </c>
      <c r="C335" s="124"/>
      <c r="D335" s="124"/>
      <c r="E335" s="125"/>
      <c r="F335" s="125"/>
    </row>
    <row r="336" spans="1:7" ht="25.5">
      <c r="A336" s="22" t="s">
        <v>236</v>
      </c>
      <c r="B336" s="110" t="s">
        <v>468</v>
      </c>
      <c r="C336" s="160"/>
      <c r="D336" s="160"/>
      <c r="E336" s="161"/>
      <c r="F336" s="161"/>
    </row>
    <row r="337" spans="1:6" ht="25.5">
      <c r="A337" s="134" t="s">
        <v>237</v>
      </c>
      <c r="B337" s="110" t="s">
        <v>469</v>
      </c>
      <c r="C337" s="124"/>
      <c r="D337" s="124"/>
      <c r="E337" s="125"/>
      <c r="F337" s="125"/>
    </row>
    <row r="338" spans="1:6" ht="25.5">
      <c r="A338" s="22" t="s">
        <v>238</v>
      </c>
      <c r="B338" s="110" t="s">
        <v>347</v>
      </c>
      <c r="C338" s="124"/>
      <c r="D338" s="124"/>
      <c r="E338" s="125"/>
      <c r="F338" s="125"/>
    </row>
    <row r="339" spans="1:6" ht="25.5">
      <c r="A339" s="22" t="s">
        <v>239</v>
      </c>
      <c r="B339" s="110" t="s">
        <v>348</v>
      </c>
      <c r="C339" s="160"/>
      <c r="D339" s="160"/>
      <c r="E339" s="161"/>
      <c r="F339" s="161"/>
    </row>
    <row r="340" spans="1:6" ht="27" customHeight="1">
      <c r="A340" s="184" t="str">
        <f>+A24</f>
        <v>Next line: Please include your conclusion on this topic, the needs for capacity strengthening and mark a global score in one of the columns at the right side</v>
      </c>
      <c r="B340" s="185"/>
      <c r="C340" s="185"/>
      <c r="D340" s="185"/>
      <c r="E340" s="185"/>
      <c r="F340" s="186"/>
    </row>
    <row r="341" spans="1:6" ht="62.25" customHeight="1">
      <c r="A341" s="66" t="s">
        <v>232</v>
      </c>
      <c r="B341" s="57" t="s">
        <v>645</v>
      </c>
      <c r="C341" s="138"/>
      <c r="D341" s="138"/>
      <c r="E341" s="71"/>
      <c r="F341" s="71"/>
    </row>
    <row r="342" spans="1:6" hidden="1">
      <c r="A342" s="158"/>
      <c r="B342" s="9"/>
      <c r="C342" s="14"/>
      <c r="D342" s="14"/>
      <c r="E342" s="14"/>
      <c r="F342" s="14"/>
    </row>
    <row r="343" spans="1:6" hidden="1">
      <c r="A343" s="158"/>
      <c r="B343" s="9"/>
      <c r="C343" s="14"/>
      <c r="D343" s="14"/>
      <c r="E343" s="14"/>
      <c r="F343" s="14"/>
    </row>
    <row r="344" spans="1:6" hidden="1">
      <c r="A344" s="158"/>
      <c r="B344" s="9"/>
      <c r="C344" s="14"/>
      <c r="D344" s="14"/>
      <c r="E344" s="14"/>
      <c r="F344" s="14"/>
    </row>
    <row r="345" spans="1:6" hidden="1">
      <c r="A345" s="105" t="s">
        <v>0</v>
      </c>
    </row>
    <row r="346" spans="1:6" hidden="1">
      <c r="A346" s="105" t="s">
        <v>6</v>
      </c>
    </row>
    <row r="347" spans="1:6" hidden="1">
      <c r="A347" s="105" t="s">
        <v>7</v>
      </c>
    </row>
    <row r="348" spans="1:6" hidden="1">
      <c r="A348" s="105" t="s">
        <v>8</v>
      </c>
    </row>
    <row r="349" spans="1:6" hidden="1">
      <c r="A349" s="105" t="s">
        <v>9</v>
      </c>
    </row>
    <row r="350" spans="1:6" hidden="1">
      <c r="A350" s="105" t="s">
        <v>10</v>
      </c>
    </row>
    <row r="351" spans="1:6" hidden="1">
      <c r="A351" s="105" t="s">
        <v>2</v>
      </c>
    </row>
    <row r="352" spans="1:6" hidden="1">
      <c r="A352" s="105" t="s">
        <v>11</v>
      </c>
    </row>
    <row r="353" spans="1:1" hidden="1">
      <c r="A353" s="105" t="s">
        <v>12</v>
      </c>
    </row>
    <row r="354" spans="1:1" hidden="1">
      <c r="A354" s="105" t="s">
        <v>13</v>
      </c>
    </row>
    <row r="355" spans="1:1" hidden="1">
      <c r="A355" s="105" t="s">
        <v>14</v>
      </c>
    </row>
    <row r="356" spans="1:1" hidden="1">
      <c r="A356" s="105" t="s">
        <v>15</v>
      </c>
    </row>
    <row r="357" spans="1:1" hidden="1">
      <c r="A357" s="105" t="s">
        <v>16</v>
      </c>
    </row>
    <row r="358" spans="1:1" hidden="1">
      <c r="A358" s="105" t="s">
        <v>3</v>
      </c>
    </row>
    <row r="359" spans="1:1" hidden="1">
      <c r="A359" s="105" t="s">
        <v>17</v>
      </c>
    </row>
    <row r="360" spans="1:1" ht="28.5" hidden="1" customHeight="1">
      <c r="A360" s="105" t="s">
        <v>18</v>
      </c>
    </row>
    <row r="361" spans="1:1" hidden="1">
      <c r="A361" s="105" t="s">
        <v>19</v>
      </c>
    </row>
    <row r="362" spans="1:1" hidden="1">
      <c r="A362" s="105" t="s">
        <v>20</v>
      </c>
    </row>
    <row r="363" spans="1:1" hidden="1">
      <c r="A363" s="105" t="s">
        <v>21</v>
      </c>
    </row>
    <row r="364" spans="1:1" hidden="1">
      <c r="A364" s="105" t="s">
        <v>22</v>
      </c>
    </row>
    <row r="365" spans="1:1" hidden="1">
      <c r="A365" s="105" t="s">
        <v>36</v>
      </c>
    </row>
    <row r="366" spans="1:1" hidden="1">
      <c r="A366" s="105" t="s">
        <v>4</v>
      </c>
    </row>
    <row r="367" spans="1:1" hidden="1">
      <c r="A367" s="105" t="s">
        <v>25</v>
      </c>
    </row>
    <row r="368" spans="1:1" hidden="1">
      <c r="A368" s="105" t="s">
        <v>26</v>
      </c>
    </row>
    <row r="369" spans="1:2" hidden="1">
      <c r="A369" s="105" t="s">
        <v>27</v>
      </c>
    </row>
    <row r="370" spans="1:2" hidden="1">
      <c r="A370" s="105" t="s">
        <v>28</v>
      </c>
    </row>
    <row r="371" spans="1:2" hidden="1">
      <c r="A371" s="105" t="s">
        <v>5</v>
      </c>
    </row>
    <row r="372" spans="1:2" hidden="1">
      <c r="A372" s="105" t="s">
        <v>31</v>
      </c>
    </row>
    <row r="373" spans="1:2" hidden="1">
      <c r="A373" s="105" t="s">
        <v>32</v>
      </c>
    </row>
    <row r="374" spans="1:2" hidden="1">
      <c r="A374" s="105" t="s">
        <v>33</v>
      </c>
    </row>
    <row r="375" spans="1:2" hidden="1">
      <c r="A375" s="105" t="s">
        <v>34</v>
      </c>
    </row>
    <row r="376" spans="1:2" hidden="1"/>
    <row r="377" spans="1:2" hidden="1"/>
    <row r="378" spans="1:2" hidden="1">
      <c r="A378" s="112"/>
      <c r="B378" s="3"/>
    </row>
    <row r="379" spans="1:2" hidden="1">
      <c r="A379" s="112"/>
      <c r="B379" s="3"/>
    </row>
    <row r="380" spans="1:2" hidden="1">
      <c r="A380" s="112"/>
      <c r="B380" s="3"/>
    </row>
    <row r="381" spans="1:2" hidden="1">
      <c r="A381" s="112"/>
      <c r="B381" s="3"/>
    </row>
    <row r="382" spans="1:2" hidden="1"/>
    <row r="383" spans="1:2" hidden="1"/>
    <row r="384" spans="1:2" hidden="1"/>
    <row r="385" hidden="1"/>
    <row r="386" hidden="1"/>
    <row r="388" hidden="1"/>
    <row r="389" hidden="1"/>
    <row r="390" hidden="1"/>
    <row r="391" hidden="1"/>
    <row r="392" hidden="1"/>
    <row r="393" hidden="1"/>
  </sheetData>
  <sortState ref="A9:A13">
    <sortCondition ref="A9"/>
  </sortState>
  <customSheetViews>
    <customSheetView guid="{0C5F7070-708F-469B-B54D-BA56E19F198B}" showPageBreaks="1" fitToPage="1" hiddenRows="1" hiddenColumns="1" view="pageBreakPreview" topLeftCell="C352">
      <selection activeCell="K353" sqref="K353"/>
      <rowBreaks count="5" manualBreakCount="5">
        <brk id="69" max="16383" man="1"/>
        <brk id="70" max="16383" man="1"/>
        <brk id="159" max="16383" man="1"/>
        <brk id="227" max="16383" man="1"/>
        <brk id="288" max="16383" man="1"/>
      </rowBreaks>
      <colBreaks count="2" manualBreakCount="2">
        <brk id="2" max="1048575" man="1"/>
        <brk id="3" max="1048575" man="1"/>
      </colBreaks>
      <pageMargins left="0.51181102362204722" right="0.51181102362204722" top="0.74803149606299213" bottom="0.74803149606299213" header="0.31496062992125984" footer="0.31496062992125984"/>
      <pageSetup scale="10" fitToHeight="15" orientation="portrait" horizontalDpi="300" verticalDpi="300" r:id="rId1"/>
      <headerFooter>
        <oddFooter>&amp;F</oddFooter>
      </headerFooter>
    </customSheetView>
    <customSheetView guid="{5C5F62F6-A3C1-4FF6-BCC0-EF3B2DAACA34}" showPageBreaks="1" fitToPage="1" hiddenRows="1" hiddenColumns="1" view="pageBreakPreview" topLeftCell="C1">
      <selection activeCell="D8" sqref="D8"/>
      <rowBreaks count="5" manualBreakCount="5">
        <brk id="65" max="16383" man="1"/>
        <brk id="66" max="16383" man="1"/>
        <brk id="149" max="16383" man="1"/>
        <brk id="214" max="16383" man="1"/>
        <brk id="275" max="16383" man="1"/>
      </rowBreaks>
      <colBreaks count="2" manualBreakCount="2">
        <brk id="2" max="1048575" man="1"/>
        <brk id="3" max="1048575" man="1"/>
      </colBreaks>
      <pageMargins left="0.51181102362204722" right="0.51181102362204722" top="0.74803149606299213" bottom="0.74803149606299213" header="0.31496062992125984" footer="0.31496062992125984"/>
      <pageSetup scale="10" fitToHeight="15" orientation="portrait" horizontalDpi="300" verticalDpi="300" r:id="rId2"/>
      <headerFooter>
        <oddFooter>&amp;F</oddFooter>
      </headerFooter>
    </customSheetView>
  </customSheetViews>
  <mergeCells count="29">
    <mergeCell ref="A311:F311"/>
    <mergeCell ref="A318:F318"/>
    <mergeCell ref="A329:F329"/>
    <mergeCell ref="A340:F340"/>
    <mergeCell ref="A253:F253"/>
    <mergeCell ref="A262:F262"/>
    <mergeCell ref="A271:F271"/>
    <mergeCell ref="A283:F283"/>
    <mergeCell ref="A299:F299"/>
    <mergeCell ref="A242:F242"/>
    <mergeCell ref="A54:F54"/>
    <mergeCell ref="A66:F66"/>
    <mergeCell ref="A91:F91"/>
    <mergeCell ref="A110:F110"/>
    <mergeCell ref="A155:F155"/>
    <mergeCell ref="A166:F166"/>
    <mergeCell ref="A209:F209"/>
    <mergeCell ref="A215:F215"/>
    <mergeCell ref="A233:F233"/>
    <mergeCell ref="A223:F223"/>
    <mergeCell ref="A191:F191"/>
    <mergeCell ref="A181:F181"/>
    <mergeCell ref="A122:F122"/>
    <mergeCell ref="C9:F9"/>
    <mergeCell ref="A137:F137"/>
    <mergeCell ref="A145:F145"/>
    <mergeCell ref="A24:F24"/>
    <mergeCell ref="A33:F33"/>
    <mergeCell ref="A45:F45"/>
  </mergeCells>
  <pageMargins left="0.51181102362204722" right="0.51181102362204722" top="0.74803149606299213" bottom="0.74803149606299213" header="0.31496062992125984" footer="0.31496062992125984"/>
  <pageSetup scale="10" fitToHeight="15" orientation="portrait" horizontalDpi="300" verticalDpi="300" r:id="rId3"/>
  <headerFooter>
    <oddFooter>&amp;F</oddFooter>
  </headerFooter>
  <rowBreaks count="1" manualBreakCount="1">
    <brk id="68" max="16383" man="1"/>
  </rowBreaks>
  <drawing r:id="rId4"/>
</worksheet>
</file>

<file path=xl/worksheets/sheet4.xml><?xml version="1.0" encoding="utf-8"?>
<worksheet xmlns="http://schemas.openxmlformats.org/spreadsheetml/2006/main" xmlns:r="http://schemas.openxmlformats.org/officeDocument/2006/relationships">
  <sheetPr>
    <pageSetUpPr fitToPage="1"/>
  </sheetPr>
  <dimension ref="A1:H81"/>
  <sheetViews>
    <sheetView tabSelected="1" workbookViewId="0">
      <selection activeCell="F43" sqref="F43"/>
    </sheetView>
  </sheetViews>
  <sheetFormatPr defaultRowHeight="12.75"/>
  <cols>
    <col min="1" max="1" width="5.140625" style="105" customWidth="1"/>
    <col min="2" max="2" width="79.42578125" customWidth="1"/>
  </cols>
  <sheetData>
    <row r="1" spans="1:8">
      <c r="B1" t="s">
        <v>664</v>
      </c>
    </row>
    <row r="3" spans="1:8" ht="46.5">
      <c r="B3" s="142" t="s">
        <v>670</v>
      </c>
    </row>
    <row r="5" spans="1:8" ht="15">
      <c r="B5" s="27" t="s">
        <v>473</v>
      </c>
    </row>
    <row r="6" spans="1:8">
      <c r="B6" s="1" t="s">
        <v>471</v>
      </c>
    </row>
    <row r="8" spans="1:8">
      <c r="B8" t="s">
        <v>544</v>
      </c>
      <c r="C8" s="83"/>
    </row>
    <row r="9" spans="1:8">
      <c r="B9" t="s">
        <v>545</v>
      </c>
      <c r="C9" s="83"/>
    </row>
    <row r="10" spans="1:8">
      <c r="B10" t="s">
        <v>472</v>
      </c>
      <c r="C10" s="83"/>
    </row>
    <row r="11" spans="1:8">
      <c r="B11" t="s">
        <v>546</v>
      </c>
      <c r="C11" s="83"/>
    </row>
    <row r="12" spans="1:8">
      <c r="B12" s="17" t="s">
        <v>547</v>
      </c>
      <c r="C12" s="83"/>
      <c r="G12" s="9"/>
      <c r="H12" s="9"/>
    </row>
    <row r="13" spans="1:8">
      <c r="G13" s="9"/>
      <c r="H13" s="9"/>
    </row>
    <row r="14" spans="1:8" ht="40.5">
      <c r="B14" s="7" t="s">
        <v>474</v>
      </c>
      <c r="C14" s="11" t="s">
        <v>376</v>
      </c>
      <c r="D14" s="19" t="s">
        <v>377</v>
      </c>
      <c r="E14" s="19" t="s">
        <v>378</v>
      </c>
      <c r="F14" s="10" t="s">
        <v>379</v>
      </c>
      <c r="G14" s="88"/>
      <c r="H14" s="89"/>
    </row>
    <row r="15" spans="1:8" ht="22.5" customHeight="1">
      <c r="B15" s="15"/>
      <c r="C15" s="11"/>
      <c r="D15" s="11"/>
      <c r="E15" s="11"/>
      <c r="F15" s="11"/>
    </row>
    <row r="16" spans="1:8">
      <c r="A16" s="145" t="str">
        <f>'3. Questionnaire 5C'!A5</f>
        <v>C1</v>
      </c>
      <c r="B16" s="28" t="str">
        <f>'3. Questionnaire 5C'!B5</f>
        <v>Capacity to engage and commit</v>
      </c>
      <c r="C16" s="12"/>
      <c r="D16" s="12"/>
      <c r="E16" s="12"/>
      <c r="F16" s="12"/>
    </row>
    <row r="17" spans="1:6" ht="15.75" customHeight="1">
      <c r="A17" s="29" t="str">
        <f>'3. Questionnaire 5C'!A25</f>
        <v>C11</v>
      </c>
      <c r="B17" s="29" t="str">
        <f>'3. Questionnaire 5C'!B25</f>
        <v xml:space="preserve">Strategy, mission/vision and values:
</v>
      </c>
      <c r="C17" s="29">
        <f>'3. Questionnaire 5C'!C25</f>
        <v>0</v>
      </c>
      <c r="D17" s="29">
        <f>'3. Questionnaire 5C'!D25</f>
        <v>0</v>
      </c>
      <c r="E17" s="29">
        <f>'3. Questionnaire 5C'!E25</f>
        <v>0</v>
      </c>
      <c r="F17" s="29">
        <f>'3. Questionnaire 5C'!F25</f>
        <v>0</v>
      </c>
    </row>
    <row r="18" spans="1:6" ht="17.25" customHeight="1">
      <c r="A18" s="29" t="str">
        <f>'3. Questionnaire 5C'!A34</f>
        <v>C12</v>
      </c>
      <c r="B18" s="143" t="str">
        <f>'3. Questionnaire 5C'!B34</f>
        <v xml:space="preserve">Team spirit - motivation of the staff to achieve results: 
</v>
      </c>
      <c r="C18" s="114">
        <f>'3. Questionnaire 5C'!C34</f>
        <v>0</v>
      </c>
      <c r="D18" s="114">
        <f>'3. Questionnaire 5C'!D34</f>
        <v>0</v>
      </c>
      <c r="E18" s="114">
        <f>'3. Questionnaire 5C'!E34</f>
        <v>0</v>
      </c>
      <c r="F18" s="114">
        <f>'3. Questionnaire 5C'!F34</f>
        <v>0</v>
      </c>
    </row>
    <row r="19" spans="1:6" ht="17.25" customHeight="1">
      <c r="A19" s="29" t="str">
        <f>'3. Questionnaire 5C'!A46</f>
        <v>C13</v>
      </c>
      <c r="B19" s="143" t="str">
        <f>'3. Questionnaire 5C'!B46</f>
        <v xml:space="preserve">Leadership: </v>
      </c>
      <c r="C19" s="114">
        <f>'3. Questionnaire 5C'!C46</f>
        <v>0</v>
      </c>
      <c r="D19" s="114">
        <f>'3. Questionnaire 5C'!D46</f>
        <v>0</v>
      </c>
      <c r="E19" s="114">
        <f>'3. Questionnaire 5C'!E46</f>
        <v>0</v>
      </c>
      <c r="F19" s="114">
        <f>'3. Questionnaire 5C'!F46</f>
        <v>0</v>
      </c>
    </row>
    <row r="20" spans="1:6" ht="16.5" customHeight="1">
      <c r="A20" s="29" t="str">
        <f>'3. Questionnaire 5C'!A55</f>
        <v>C14</v>
      </c>
      <c r="B20" s="143" t="str">
        <f>'3. Questionnaire 5C'!B55</f>
        <v>Commitment of the Board of Directors:</v>
      </c>
      <c r="C20" s="29">
        <f>'3. Questionnaire 5C'!C55</f>
        <v>0</v>
      </c>
      <c r="D20" s="29">
        <f>'3. Questionnaire 5C'!D55</f>
        <v>0</v>
      </c>
      <c r="E20" s="29">
        <f>'3. Questionnaire 5C'!E55</f>
        <v>0</v>
      </c>
      <c r="F20" s="29">
        <f>'3. Questionnaire 5C'!F55</f>
        <v>0</v>
      </c>
    </row>
    <row r="21" spans="1:6">
      <c r="A21" s="29" t="str">
        <f>'3. Questionnaire 5C'!A67</f>
        <v>C15</v>
      </c>
      <c r="B21" s="143" t="str">
        <f>'3. Questionnaire 5C'!B67</f>
        <v>Recognition by the stakeholders:</v>
      </c>
      <c r="C21" s="114">
        <f>'3. Questionnaire 5C'!C67</f>
        <v>0</v>
      </c>
      <c r="D21" s="114">
        <f>'3. Questionnaire 5C'!D67</f>
        <v>0</v>
      </c>
      <c r="E21" s="114">
        <f>'3. Questionnaire 5C'!E67</f>
        <v>0</v>
      </c>
      <c r="F21" s="114">
        <f>'3. Questionnaire 5C'!F67</f>
        <v>0</v>
      </c>
    </row>
    <row r="22" spans="1:6" ht="17.25" customHeight="1">
      <c r="A22" s="145" t="str">
        <f>'3. Questionnaire 5C'!A69</f>
        <v>C2</v>
      </c>
      <c r="B22" s="144" t="str">
        <f>'3. Questionnaire 5C'!B69</f>
        <v>Capacity to perform the core functions (tasks) of the NGO and to achieve the results</v>
      </c>
      <c r="C22" s="145"/>
      <c r="D22" s="145"/>
      <c r="E22" s="145"/>
      <c r="F22" s="145"/>
    </row>
    <row r="23" spans="1:6" ht="13.5" customHeight="1">
      <c r="A23" s="29" t="str">
        <f>'3. Questionnaire 5C'!A92</f>
        <v>C21</v>
      </c>
      <c r="B23" s="143" t="str">
        <f>'3. Questionnaire 5C'!B92</f>
        <v xml:space="preserve">Human Resource Management (HRM): </v>
      </c>
      <c r="C23" s="29">
        <f>'3. Questionnaire 5C'!C92</f>
        <v>0</v>
      </c>
      <c r="D23" s="29">
        <f>'3. Questionnaire 5C'!D92</f>
        <v>0</v>
      </c>
      <c r="E23" s="29">
        <f>'3. Questionnaire 5C'!E92</f>
        <v>0</v>
      </c>
      <c r="F23" s="29">
        <f>'3. Questionnaire 5C'!F92</f>
        <v>0</v>
      </c>
    </row>
    <row r="24" spans="1:6" ht="15.75" customHeight="1">
      <c r="A24" s="29" t="str">
        <f>'3. Questionnaire 5C'!A111</f>
        <v>C22</v>
      </c>
      <c r="B24" s="143" t="str">
        <f>'3. Questionnaire 5C'!B111</f>
        <v>Administrative and financial management:</v>
      </c>
      <c r="C24" s="29">
        <f>'3. Questionnaire 5C'!C111</f>
        <v>0</v>
      </c>
      <c r="D24" s="29">
        <f>'3. Questionnaire 5C'!D111</f>
        <v>0</v>
      </c>
      <c r="E24" s="29">
        <f>'3. Questionnaire 5C'!E111</f>
        <v>0</v>
      </c>
      <c r="F24" s="29">
        <f>'3. Questionnaire 5C'!F111</f>
        <v>0</v>
      </c>
    </row>
    <row r="25" spans="1:6" ht="18" customHeight="1">
      <c r="A25" s="29" t="str">
        <f>'3. Questionnaire 5C'!A123</f>
        <v>C23</v>
      </c>
      <c r="B25" s="143" t="str">
        <f>'3. Questionnaire 5C'!B123</f>
        <v>Operational planning and (project) formulation:</v>
      </c>
      <c r="C25" s="29">
        <f>'3. Questionnaire 5C'!C123</f>
        <v>0</v>
      </c>
      <c r="D25" s="29">
        <f>'3. Questionnaire 5C'!D123</f>
        <v>0</v>
      </c>
      <c r="E25" s="29">
        <f>'3. Questionnaire 5C'!E123</f>
        <v>0</v>
      </c>
      <c r="F25" s="29">
        <f>'3. Questionnaire 5C'!F123</f>
        <v>0</v>
      </c>
    </row>
    <row r="26" spans="1:6" ht="15.75" customHeight="1">
      <c r="A26" s="29" t="str">
        <f>'3. Questionnaire 5C'!A138</f>
        <v>C24</v>
      </c>
      <c r="B26" s="143" t="str">
        <f>'3. Questionnaire 5C'!B138</f>
        <v>Monitoring and Evaluation - Quality Management:</v>
      </c>
      <c r="C26" s="29">
        <f>'3. Questionnaire 5C'!C138</f>
        <v>0</v>
      </c>
      <c r="D26" s="29">
        <f>'3. Questionnaire 5C'!D138</f>
        <v>0</v>
      </c>
      <c r="E26" s="29">
        <f>'3. Questionnaire 5C'!E138</f>
        <v>0</v>
      </c>
      <c r="F26" s="29">
        <f>'3. Questionnaire 5C'!F138</f>
        <v>0</v>
      </c>
    </row>
    <row r="27" spans="1:6" ht="18.75" customHeight="1">
      <c r="A27" s="29" t="str">
        <f>'3. Questionnaire 5C'!A146</f>
        <v>C25</v>
      </c>
      <c r="B27" s="143" t="str">
        <f>'3. Questionnaire 5C'!B146</f>
        <v>Negotiating donor funding (Resource Mobilisation):</v>
      </c>
      <c r="C27" s="29">
        <f>'3. Questionnaire 5C'!C146</f>
        <v>0</v>
      </c>
      <c r="D27" s="29">
        <f>'3. Questionnaire 5C'!D146</f>
        <v>0</v>
      </c>
      <c r="E27" s="29">
        <f>'3. Questionnaire 5C'!E146</f>
        <v>0</v>
      </c>
      <c r="F27" s="29">
        <f>'3. Questionnaire 5C'!F146</f>
        <v>0</v>
      </c>
    </row>
    <row r="28" spans="1:6">
      <c r="A28" s="29" t="str">
        <f>'3. Questionnaire 5C'!A156</f>
        <v>C26</v>
      </c>
      <c r="B28" s="29" t="str">
        <f>'3. Questionnaire 5C'!B156</f>
        <v>Capability to strengthen the capacities of its collaborating partners:</v>
      </c>
      <c r="C28" s="114">
        <f>'3. Questionnaire 5C'!C156</f>
        <v>0</v>
      </c>
      <c r="D28" s="114">
        <f>'3. Questionnaire 5C'!D156</f>
        <v>0</v>
      </c>
      <c r="E28" s="114">
        <f>'3. Questionnaire 5C'!E156</f>
        <v>0</v>
      </c>
      <c r="F28" s="114">
        <f>'3. Questionnaire 5C'!F156</f>
        <v>0</v>
      </c>
    </row>
    <row r="29" spans="1:6">
      <c r="A29" s="145" t="str">
        <f>'3. Questionnaire 5C'!A158</f>
        <v>C3</v>
      </c>
      <c r="B29" s="145" t="str">
        <f>'3. Questionnaire 5C'!B158</f>
        <v>Capacity to relate and network with other organisations to attract resources and support</v>
      </c>
      <c r="C29" s="147"/>
      <c r="D29" s="147"/>
      <c r="E29" s="147"/>
      <c r="F29" s="147"/>
    </row>
    <row r="30" spans="1:6" ht="16.5" customHeight="1">
      <c r="A30" s="29" t="str">
        <f>'3. Questionnaire 5C'!A167</f>
        <v>C31</v>
      </c>
      <c r="B30" s="143" t="str">
        <f>'3. Questionnaire 5C'!B167</f>
        <v>Mobilisation of resources and support:</v>
      </c>
      <c r="C30" s="114">
        <f>'3. Questionnaire 5C'!C167</f>
        <v>0</v>
      </c>
      <c r="D30" s="114">
        <f>'3. Questionnaire 5C'!D167</f>
        <v>0</v>
      </c>
      <c r="E30" s="114">
        <f>'3. Questionnaire 5C'!E167</f>
        <v>0</v>
      </c>
      <c r="F30" s="114">
        <f>'3. Questionnaire 5C'!F167</f>
        <v>0</v>
      </c>
    </row>
    <row r="31" spans="1:6" ht="15.75" customHeight="1">
      <c r="A31" s="29" t="str">
        <f>'3. Questionnaire 5C'!A182</f>
        <v>C32</v>
      </c>
      <c r="B31" s="143" t="str">
        <f>'3. Questionnaire 5C'!B182</f>
        <v>Advocacy - influencing people and institutions in decision-making:</v>
      </c>
      <c r="C31" s="29">
        <f>'3. Questionnaire 5C'!C182</f>
        <v>0</v>
      </c>
      <c r="D31" s="29">
        <f>'3. Questionnaire 5C'!D182</f>
        <v>0</v>
      </c>
      <c r="E31" s="29">
        <f>'3. Questionnaire 5C'!E182</f>
        <v>0</v>
      </c>
      <c r="F31" s="29">
        <f>'3. Questionnaire 5C'!F182</f>
        <v>0</v>
      </c>
    </row>
    <row r="32" spans="1:6" ht="16.5" customHeight="1">
      <c r="A32" s="29" t="str">
        <f>'3. Questionnaire 5C'!A192</f>
        <v>C33</v>
      </c>
      <c r="B32" s="143" t="str">
        <f>'3. Questionnaire 5C'!B192</f>
        <v>Networking:</v>
      </c>
      <c r="C32" s="29">
        <f>'3. Questionnaire 5C'!C192</f>
        <v>0</v>
      </c>
      <c r="D32" s="29">
        <f>'3. Questionnaire 5C'!D192</f>
        <v>0</v>
      </c>
      <c r="E32" s="29">
        <f>'3. Questionnaire 5C'!E192</f>
        <v>0</v>
      </c>
      <c r="F32" s="29">
        <f>'3. Questionnaire 5C'!F192</f>
        <v>0</v>
      </c>
    </row>
    <row r="33" spans="1:6" ht="15.75" customHeight="1">
      <c r="A33" s="29" t="str">
        <f>'3. Questionnaire 5C'!A210</f>
        <v>C34</v>
      </c>
      <c r="B33" s="143" t="str">
        <f>'3. Questionnaire 5C'!B210</f>
        <v>Relationships with other stakeholders:</v>
      </c>
      <c r="C33" s="29">
        <f>'3. Questionnaire 5C'!C210</f>
        <v>0</v>
      </c>
      <c r="D33" s="29">
        <f>'3. Questionnaire 5C'!D210</f>
        <v>0</v>
      </c>
      <c r="E33" s="29">
        <f>'3. Questionnaire 5C'!E210</f>
        <v>0</v>
      </c>
      <c r="F33" s="29">
        <f>'3. Questionnaire 5C'!F210</f>
        <v>0</v>
      </c>
    </row>
    <row r="34" spans="1:6" ht="14.25" customHeight="1">
      <c r="A34" s="29" t="str">
        <f>'3. Questionnaire 5C'!A216</f>
        <v>C35</v>
      </c>
      <c r="B34" s="143" t="str">
        <f>'3. Questionnaire 5C'!B216</f>
        <v>Relationships with donors:</v>
      </c>
      <c r="C34" s="29">
        <f>'3. Questionnaire 5C'!C216</f>
        <v>0</v>
      </c>
      <c r="D34" s="29">
        <f>'3. Questionnaire 5C'!D216</f>
        <v>0</v>
      </c>
      <c r="E34" s="29">
        <f>'3. Questionnaire 5C'!E216</f>
        <v>0</v>
      </c>
      <c r="F34" s="29">
        <v>0</v>
      </c>
    </row>
    <row r="35" spans="1:6" ht="17.25" customHeight="1">
      <c r="A35" s="29" t="str">
        <f>'3. Questionnaire 5C'!A224</f>
        <v>C36</v>
      </c>
      <c r="B35" s="143" t="str">
        <f>'3. Questionnaire 5C'!B224</f>
        <v>Relationship with PROTOS:</v>
      </c>
      <c r="C35" s="29">
        <f>'3. Questionnaire 5C'!C224</f>
        <v>0</v>
      </c>
      <c r="D35" s="29">
        <f>'3. Questionnaire 5C'!D224</f>
        <v>0</v>
      </c>
      <c r="E35" s="29">
        <f>'3. Questionnaire 5C'!E224</f>
        <v>0</v>
      </c>
      <c r="F35" s="29">
        <f>'3. Questionnaire 5C'!F224</f>
        <v>0</v>
      </c>
    </row>
    <row r="36" spans="1:6">
      <c r="A36" s="145" t="str">
        <f>'3. Questionnaire 5C'!A226</f>
        <v>C4</v>
      </c>
      <c r="B36" s="145" t="str">
        <f>'3. Questionnaire 5C'!B226</f>
        <v>Capacity to adapt and self-renew</v>
      </c>
      <c r="C36" s="147"/>
      <c r="D36" s="147"/>
      <c r="E36" s="147"/>
      <c r="F36" s="147"/>
    </row>
    <row r="37" spans="1:6" ht="15" customHeight="1">
      <c r="A37" s="29" t="str">
        <f>'3. Questionnaire 5C'!A234</f>
        <v>C41</v>
      </c>
      <c r="B37" s="143" t="str">
        <f>'3. Questionnaire 5C'!B234</f>
        <v>Strategies:</v>
      </c>
      <c r="C37" s="29">
        <f>'3. Questionnaire 5C'!C234</f>
        <v>0</v>
      </c>
      <c r="D37" s="29">
        <f>'3. Questionnaire 5C'!D234</f>
        <v>0</v>
      </c>
      <c r="E37" s="29">
        <f>'3. Questionnaire 5C'!E234</f>
        <v>0</v>
      </c>
      <c r="F37" s="29">
        <f>'3. Questionnaire 5C'!F234</f>
        <v>0</v>
      </c>
    </row>
    <row r="38" spans="1:6" ht="17.25" customHeight="1">
      <c r="A38" s="29" t="str">
        <f>'3. Questionnaire 5C'!A235</f>
        <v>C42</v>
      </c>
      <c r="B38" s="143" t="str">
        <f>'3. Questionnaire 5C'!B235</f>
        <v>Organisational change</v>
      </c>
      <c r="C38" s="29">
        <f>'3. Questionnaire 5C'!C235</f>
        <v>0</v>
      </c>
      <c r="D38" s="29">
        <f>'3. Questionnaire 5C'!D235</f>
        <v>0</v>
      </c>
      <c r="E38" s="29">
        <f>'3. Questionnaire 5C'!E235</f>
        <v>0</v>
      </c>
      <c r="F38" s="29">
        <f>'3. Questionnaire 5C'!F235</f>
        <v>0</v>
      </c>
    </row>
    <row r="39" spans="1:6" ht="15.75" customHeight="1">
      <c r="A39" s="29" t="str">
        <f>'3. Questionnaire 5C'!A254</f>
        <v>C43</v>
      </c>
      <c r="B39" s="143" t="str">
        <f>'3. Questionnaire 5C'!B254</f>
        <v>Learning attitude:</v>
      </c>
      <c r="C39" s="29">
        <f>'3. Questionnaire 5C'!C254</f>
        <v>0</v>
      </c>
      <c r="D39" s="29">
        <f>'3. Questionnaire 5C'!D254</f>
        <v>0</v>
      </c>
      <c r="E39" s="29">
        <f>'3. Questionnaire 5C'!E254</f>
        <v>0</v>
      </c>
      <c r="F39" s="29">
        <f>'3. Questionnaire 5C'!F254</f>
        <v>0</v>
      </c>
    </row>
    <row r="40" spans="1:6" ht="16.5" customHeight="1">
      <c r="A40" s="29" t="str">
        <f>'3. Questionnaire 5C'!A263</f>
        <v>C44</v>
      </c>
      <c r="B40" s="143" t="str">
        <f>'3. Questionnaire 5C'!B263</f>
        <v>Innovation:</v>
      </c>
      <c r="C40" s="29">
        <f>'3. Questionnaire 5C'!C263</f>
        <v>0</v>
      </c>
      <c r="D40" s="29">
        <f>'3. Questionnaire 5C'!D263</f>
        <v>0</v>
      </c>
      <c r="E40" s="29">
        <f>'3. Questionnaire 5C'!E263</f>
        <v>0</v>
      </c>
      <c r="F40" s="29">
        <f>'3. Questionnaire 5C'!F263</f>
        <v>0</v>
      </c>
    </row>
    <row r="41" spans="1:6" ht="16.5" customHeight="1">
      <c r="A41" s="29" t="str">
        <f>'3. Questionnaire 5C'!A272</f>
        <v>C45</v>
      </c>
      <c r="B41" s="143" t="str">
        <f>'3. Questionnaire 5C'!B272</f>
        <v>Documenting and sharing knowledge and lessons learned:</v>
      </c>
      <c r="C41" s="29">
        <f>'3. Questionnaire 5C'!C272</f>
        <v>0</v>
      </c>
      <c r="D41" s="29">
        <f>'3. Questionnaire 5C'!D272</f>
        <v>0</v>
      </c>
      <c r="E41" s="29">
        <f>'3. Questionnaire 5C'!E272</f>
        <v>0</v>
      </c>
      <c r="F41" s="29">
        <f>'3. Questionnaire 5C'!F272</f>
        <v>0</v>
      </c>
    </row>
    <row r="42" spans="1:6" ht="15.75" customHeight="1">
      <c r="A42" s="29" t="str">
        <f>'3. Questionnaire 5C'!A284</f>
        <v>C46</v>
      </c>
      <c r="B42" s="143" t="str">
        <f>'3. Questionnaire 5C'!B284</f>
        <v>Resilience/Risk management:</v>
      </c>
      <c r="C42" s="29">
        <f>'3. Questionnaire 5C'!C284</f>
        <v>0</v>
      </c>
      <c r="D42" s="29">
        <f>'3. Questionnaire 5C'!D284</f>
        <v>0</v>
      </c>
      <c r="E42" s="29">
        <f>'3. Questionnaire 5C'!E284</f>
        <v>0</v>
      </c>
      <c r="F42" s="29">
        <f>'3. Questionnaire 5C'!F284</f>
        <v>0</v>
      </c>
    </row>
    <row r="43" spans="1:6" ht="16.5" customHeight="1">
      <c r="A43" s="145" t="str">
        <f>'3. Questionnaire 5C'!A286</f>
        <v>C5</v>
      </c>
      <c r="B43" s="144" t="str">
        <f>'3. Questionnaire 5C'!B286</f>
        <v>Capacity to balance coherence and diversity and to encourage both stability and innovation</v>
      </c>
      <c r="C43" s="145"/>
      <c r="D43" s="145"/>
      <c r="E43" s="145"/>
      <c r="F43" s="145"/>
    </row>
    <row r="44" spans="1:6" ht="16.5" customHeight="1">
      <c r="A44" s="29" t="str">
        <f>'3. Questionnaire 5C'!A300</f>
        <v>C51</v>
      </c>
      <c r="B44" s="143" t="str">
        <f>'3. Questionnaire 5C'!B300</f>
        <v>Maintaining strategic coherence:</v>
      </c>
      <c r="C44" s="29">
        <f>'3. Questionnaire 5C'!C300</f>
        <v>0</v>
      </c>
      <c r="D44" s="29">
        <f>'3. Questionnaire 5C'!D300</f>
        <v>0</v>
      </c>
      <c r="E44" s="29">
        <f>'3. Questionnaire 5C'!E300</f>
        <v>0</v>
      </c>
      <c r="F44" s="29">
        <f>'3. Questionnaire 5C'!F300</f>
        <v>0</v>
      </c>
    </row>
    <row r="45" spans="1:6" ht="25.5">
      <c r="A45" s="29" t="str">
        <f>'3. Questionnaire 5C'!A312</f>
        <v>C52</v>
      </c>
      <c r="B45" s="143" t="str">
        <f>'3. Questionnaire 5C'!B312</f>
        <v>Maintaining organisational coherence (only for NGOs with antennas or staff working in other organisations):</v>
      </c>
      <c r="C45" s="29">
        <f>'3. Questionnaire 5C'!C312</f>
        <v>0</v>
      </c>
      <c r="D45" s="29">
        <f>'3. Questionnaire 5C'!D312</f>
        <v>0</v>
      </c>
      <c r="E45" s="29">
        <f>'3. Questionnaire 5C'!E312</f>
        <v>0</v>
      </c>
      <c r="F45" s="29">
        <f>'3. Questionnaire 5C'!F312</f>
        <v>0</v>
      </c>
    </row>
    <row r="46" spans="1:6">
      <c r="A46" s="29" t="str">
        <f>'3. Questionnaire 5C'!A319</f>
        <v>C53</v>
      </c>
      <c r="B46" s="143" t="str">
        <f>'3. Questionnaire 5C'!B319</f>
        <v>Balancing diversity of viewpoints:</v>
      </c>
      <c r="C46" s="16">
        <f>'3. Questionnaire 5C'!C319</f>
        <v>0</v>
      </c>
      <c r="D46" s="16">
        <f>'3. Questionnaire 5C'!D319</f>
        <v>0</v>
      </c>
      <c r="E46" s="16">
        <f>'3. Questionnaire 5C'!E319</f>
        <v>0</v>
      </c>
      <c r="F46" s="16">
        <f>'3. Questionnaire 5C'!F319</f>
        <v>0</v>
      </c>
    </row>
    <row r="47" spans="1:6">
      <c r="A47" s="29" t="str">
        <f>'3. Questionnaire 5C'!A330</f>
        <v>C54</v>
      </c>
      <c r="B47" s="143" t="str">
        <f>'3. Questionnaire 5C'!B330</f>
        <v>Coherence in financial management and - systems:</v>
      </c>
      <c r="C47" s="16">
        <f>'3. Questionnaire 5C'!C330</f>
        <v>0</v>
      </c>
      <c r="D47" s="16">
        <f>'3. Questionnaire 5C'!D330</f>
        <v>0</v>
      </c>
      <c r="E47" s="16">
        <f>'3. Questionnaire 5C'!E330</f>
        <v>0</v>
      </c>
      <c r="F47" s="16">
        <f>'3. Questionnaire 5C'!F330</f>
        <v>0</v>
      </c>
    </row>
    <row r="48" spans="1:6" ht="12.75" customHeight="1">
      <c r="A48" s="29" t="str">
        <f>'3. Questionnaire 5C'!A341</f>
        <v>C55</v>
      </c>
      <c r="B48" s="143" t="str">
        <f>'3. Questionnaire 5C'!B341</f>
        <v>Governance:</v>
      </c>
      <c r="C48" s="29">
        <f>'3. Questionnaire 5C'!C341</f>
        <v>0</v>
      </c>
      <c r="D48" s="29">
        <f>'3. Questionnaire 5C'!D341</f>
        <v>0</v>
      </c>
      <c r="E48" s="29">
        <f>'3. Questionnaire 5C'!E341</f>
        <v>0</v>
      </c>
      <c r="F48" s="29">
        <f>'3. Questionnaire 5C'!F341</f>
        <v>0</v>
      </c>
    </row>
    <row r="49" spans="2:6">
      <c r="C49" s="15"/>
    </row>
    <row r="50" spans="2:6">
      <c r="B50" s="15"/>
      <c r="C50" s="15"/>
    </row>
    <row r="51" spans="2:6">
      <c r="B51" s="15"/>
      <c r="C51" t="s">
        <v>260</v>
      </c>
      <c r="D51" t="s">
        <v>377</v>
      </c>
      <c r="E51" t="s">
        <v>378</v>
      </c>
    </row>
    <row r="52" spans="2:6">
      <c r="B52" t="s">
        <v>475</v>
      </c>
      <c r="C52">
        <v>0</v>
      </c>
      <c r="D52">
        <f>SUM(D17:D21)</f>
        <v>0</v>
      </c>
      <c r="E52">
        <f>SUM(E17:E21)</f>
        <v>0</v>
      </c>
      <c r="F52">
        <f>SUM(F17:F21)</f>
        <v>0</v>
      </c>
    </row>
    <row r="53" spans="2:6">
      <c r="B53" t="s">
        <v>542</v>
      </c>
      <c r="C53" s="15">
        <f>SUM(C23:C28)</f>
        <v>0</v>
      </c>
      <c r="D53" s="15">
        <f>SUM(D29:D34)</f>
        <v>0</v>
      </c>
      <c r="E53" s="15">
        <f>SUM(E23:E28)</f>
        <v>0</v>
      </c>
      <c r="F53" s="15">
        <f>SUM(F23:F28)</f>
        <v>0</v>
      </c>
    </row>
    <row r="54" spans="2:6">
      <c r="B54" t="s">
        <v>476</v>
      </c>
      <c r="C54" s="15">
        <f>SUM(C30:C35)</f>
        <v>0</v>
      </c>
      <c r="D54" s="15">
        <f>SUM(D30:D35)</f>
        <v>0</v>
      </c>
      <c r="E54" s="15">
        <f>SUM(E30:E35)</f>
        <v>0</v>
      </c>
      <c r="F54" s="15">
        <f>SUM(F30:F35)</f>
        <v>0</v>
      </c>
    </row>
    <row r="55" spans="2:6">
      <c r="B55" t="s">
        <v>543</v>
      </c>
      <c r="C55" s="15">
        <f>SUM(C37:C42)</f>
        <v>0</v>
      </c>
      <c r="D55" s="15">
        <f>SUM(D37:D42)</f>
        <v>0</v>
      </c>
      <c r="E55" s="15">
        <f>SUM(E31:E36)</f>
        <v>0</v>
      </c>
      <c r="F55" s="15">
        <f>SUM(F37:F42)</f>
        <v>0</v>
      </c>
    </row>
    <row r="56" spans="2:6">
      <c r="B56" t="s">
        <v>671</v>
      </c>
      <c r="C56" s="15">
        <f>SUM(C44:C48)</f>
        <v>0</v>
      </c>
      <c r="D56" s="15">
        <f>SUM(D44:D48)</f>
        <v>0</v>
      </c>
      <c r="E56" s="15">
        <f>SUM(E44:E48)</f>
        <v>0</v>
      </c>
      <c r="F56" s="15">
        <f>SUM(F44:F48)</f>
        <v>0</v>
      </c>
    </row>
    <row r="57" spans="2:6">
      <c r="C57" s="15"/>
      <c r="D57" s="15"/>
      <c r="E57" s="15"/>
      <c r="F57" s="15"/>
    </row>
    <row r="58" spans="2:6">
      <c r="B58" s="15"/>
      <c r="C58" s="15"/>
    </row>
    <row r="59" spans="2:6">
      <c r="B59" s="15"/>
      <c r="C59" s="15"/>
    </row>
    <row r="60" spans="2:6">
      <c r="B60" s="15"/>
      <c r="C60" s="15"/>
    </row>
    <row r="61" spans="2:6">
      <c r="B61" s="15"/>
      <c r="C61" s="15"/>
    </row>
    <row r="62" spans="2:6">
      <c r="B62" s="15"/>
      <c r="C62" s="15"/>
    </row>
    <row r="63" spans="2:6">
      <c r="C63" s="15"/>
    </row>
    <row r="80" spans="2:2">
      <c r="B80" t="s">
        <v>477</v>
      </c>
    </row>
    <row r="81" spans="2:2">
      <c r="B81" t="s">
        <v>478</v>
      </c>
    </row>
  </sheetData>
  <customSheetViews>
    <customSheetView guid="{0C5F7070-708F-469B-B54D-BA56E19F198B}" fitToPage="1" topLeftCell="A25">
      <selection activeCell="K45" sqref="K45"/>
      <rowBreaks count="1" manualBreakCount="1">
        <brk id="49" max="16383" man="1"/>
      </rowBreaks>
      <pageMargins left="0.70866141732283472" right="0.70866141732283472" top="0.74803149606299213" bottom="0.74803149606299213" header="0.31496062992125984" footer="0.31496062992125984"/>
      <pageSetup scale="88" fitToHeight="2" orientation="portrait" r:id="rId1"/>
    </customSheetView>
    <customSheetView guid="{5C5F62F6-A3C1-4FF6-BCC0-EF3B2DAACA34}" fitToPage="1" topLeftCell="A19">
      <selection activeCell="B20" sqref="B20"/>
      <rowBreaks count="1" manualBreakCount="1">
        <brk id="49" max="16383" man="1"/>
      </rowBreaks>
      <pageMargins left="0.70866141732283472" right="0.70866141732283472" top="0.74803149606299213" bottom="0.74803149606299213" header="0.31496062992125984" footer="0.31496062992125984"/>
      <pageSetup scale="88" fitToHeight="2" orientation="portrait" r:id="rId2"/>
    </customSheetView>
  </customSheetViews>
  <hyperlinks>
    <hyperlink ref="A16" location="Geheel!I5" display="Geheel!I5"/>
  </hyperlinks>
  <pageMargins left="0.70866141732283472" right="0.70866141732283472" top="0.74803149606299213" bottom="0.74803149606299213" header="0.31496062992125984" footer="0.31496062992125984"/>
  <pageSetup paperSize="9" scale="73" fitToHeight="2" orientation="portrait" r:id="rId3"/>
  <rowBreaks count="1" manualBreakCount="1">
    <brk id="4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1. Profil</vt:lpstr>
      <vt:lpstr>2. Info fin</vt:lpstr>
      <vt:lpstr>3. Questionnaire 5C</vt:lpstr>
      <vt:lpstr>4. Résumé 5C</vt:lpstr>
      <vt:lpstr>'3. Questionnaire 5C'!Afdruktitels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Heyde</dc:creator>
  <cp:lastModifiedBy>huubp</cp:lastModifiedBy>
  <cp:lastPrinted>2013-01-25T14:04:13Z</cp:lastPrinted>
  <dcterms:created xsi:type="dcterms:W3CDTF">2012-11-13T12:03:51Z</dcterms:created>
  <dcterms:modified xsi:type="dcterms:W3CDTF">2013-02-07T07:57:21Z</dcterms:modified>
</cp:coreProperties>
</file>