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0515" windowHeight="7335" activeTab="3"/>
  </bookViews>
  <sheets>
    <sheet name="1. Profil" sheetId="1" r:id="rId1"/>
    <sheet name="2. Info fin" sheetId="2" r:id="rId2"/>
    <sheet name="3. Questionnaire 5C" sheetId="3" r:id="rId3"/>
    <sheet name="4. Résumé 5C" sheetId="4" r:id="rId4"/>
  </sheets>
  <definedNames>
    <definedName name="_xlnm.Print_Titles" localSheetId="2">'3. Questionnaire 5C'!$2:$4</definedName>
    <definedName name="Z_0C5F7070_708F_469B_B54D_BA56E19F198B_.wvu.Cols" localSheetId="2" hidden="1">'3. Questionnaire 5C'!#REF!,'3. Questionnaire 5C'!#REF!</definedName>
    <definedName name="Z_0C5F7070_708F_469B_B54D_BA56E19F198B_.wvu.PrintTitles" localSheetId="2" hidden="1">'3. Questionnaire 5C'!$2:$4</definedName>
    <definedName name="Z_0C5F7070_708F_469B_B54D_BA56E19F198B_.wvu.Rows" localSheetId="2" hidden="1">'3. Questionnaire 5C'!$344:$388,'3. Questionnaire 5C'!$390:$395</definedName>
    <definedName name="Z_5C5F62F6_A3C1_4FF6_BCC0_EF3B2DAACA34_.wvu.Cols" localSheetId="2" hidden="1">'3. Questionnaire 5C'!#REF!,'3. Questionnaire 5C'!#REF!</definedName>
    <definedName name="Z_5C5F62F6_A3C1_4FF6_BCC0_EF3B2DAACA34_.wvu.PrintTitles" localSheetId="2" hidden="1">'3. Questionnaire 5C'!$2:$4</definedName>
    <definedName name="Z_5C5F62F6_A3C1_4FF6_BCC0_EF3B2DAACA34_.wvu.Rows" localSheetId="2" hidden="1">'3. Questionnaire 5C'!$344:$388,'3. Questionnaire 5C'!$390:$395</definedName>
  </definedNames>
  <calcPr calcId="124519"/>
  <customWorkbookViews>
    <customWorkbookView name="Gerda Heyde - Persoonlijke weergave" guid="{5C5F62F6-A3C1-4FF6-BCC0-EF3B2DAACA34}" mergeInterval="0" personalView="1" maximized="1" xWindow="1" yWindow="1" windowWidth="1680" windowHeight="823" activeSheetId="3"/>
    <customWorkbookView name="huubp - Persoonlijke weergave" guid="{0C5F7070-708F-469B-B54D-BA56E19F198B}" mergeInterval="0" personalView="1" maximized="1" xWindow="1" yWindow="1" windowWidth="1280" windowHeight="794" activeSheetId="4" showComments="commIndAndComment"/>
  </customWorkbookViews>
</workbook>
</file>

<file path=xl/calcChain.xml><?xml version="1.0" encoding="utf-8"?>
<calcChain xmlns="http://schemas.openxmlformats.org/spreadsheetml/2006/main">
  <c r="A137" i="3"/>
  <c r="B38" i="4"/>
  <c r="A122" i="3"/>
  <c r="A181"/>
  <c r="A342"/>
  <c r="A330"/>
  <c r="A312"/>
  <c r="A319"/>
  <c r="A300"/>
  <c r="A284"/>
  <c r="A272"/>
  <c r="A263"/>
  <c r="A254"/>
  <c r="A242"/>
  <c r="A233"/>
  <c r="A223"/>
  <c r="A215"/>
  <c r="A209"/>
  <c r="A191"/>
  <c r="A166"/>
  <c r="A155"/>
  <c r="A145"/>
  <c r="A110"/>
  <c r="A91"/>
  <c r="A66"/>
  <c r="A54"/>
  <c r="A45"/>
  <c r="A33"/>
  <c r="C6" i="4"/>
  <c r="C5"/>
  <c r="B42"/>
  <c r="B29"/>
  <c r="A29"/>
  <c r="F28"/>
  <c r="E28"/>
  <c r="D28"/>
  <c r="C28"/>
  <c r="B28"/>
  <c r="A28"/>
  <c r="F48"/>
  <c r="E48"/>
  <c r="D48"/>
  <c r="C48"/>
  <c r="B48"/>
  <c r="F47"/>
  <c r="E47"/>
  <c r="D47"/>
  <c r="C47"/>
  <c r="B47"/>
  <c r="F46"/>
  <c r="E46"/>
  <c r="D46"/>
  <c r="C46"/>
  <c r="B46"/>
  <c r="F45"/>
  <c r="E45"/>
  <c r="D45"/>
  <c r="C45"/>
  <c r="B45"/>
  <c r="F44"/>
  <c r="E44"/>
  <c r="D44"/>
  <c r="D56" s="1"/>
  <c r="C44"/>
  <c r="B44"/>
  <c r="B43"/>
  <c r="F42"/>
  <c r="E42"/>
  <c r="D42"/>
  <c r="C42"/>
  <c r="F41"/>
  <c r="E41"/>
  <c r="D41"/>
  <c r="C41"/>
  <c r="B41"/>
  <c r="F40"/>
  <c r="E40"/>
  <c r="D40"/>
  <c r="C40"/>
  <c r="B40"/>
  <c r="F39"/>
  <c r="E39"/>
  <c r="D39"/>
  <c r="C39"/>
  <c r="B39"/>
  <c r="F38"/>
  <c r="E38"/>
  <c r="D38"/>
  <c r="C38"/>
  <c r="F37"/>
  <c r="E37"/>
  <c r="D37"/>
  <c r="C37"/>
  <c r="B37"/>
  <c r="B36"/>
  <c r="F35"/>
  <c r="E35"/>
  <c r="D35"/>
  <c r="C35"/>
  <c r="B35"/>
  <c r="F34"/>
  <c r="E34"/>
  <c r="D34"/>
  <c r="C34"/>
  <c r="B34"/>
  <c r="F33"/>
  <c r="E33"/>
  <c r="D33"/>
  <c r="C33"/>
  <c r="B33"/>
  <c r="F32"/>
  <c r="E32"/>
  <c r="D32"/>
  <c r="C32"/>
  <c r="B32"/>
  <c r="F31"/>
  <c r="E31"/>
  <c r="D31"/>
  <c r="C31"/>
  <c r="B31"/>
  <c r="F30"/>
  <c r="E30"/>
  <c r="D30"/>
  <c r="C30"/>
  <c r="B30"/>
  <c r="A48"/>
  <c r="A47"/>
  <c r="A46"/>
  <c r="A45"/>
  <c r="A44"/>
  <c r="A43"/>
  <c r="A42"/>
  <c r="A41"/>
  <c r="A40"/>
  <c r="A39"/>
  <c r="A38"/>
  <c r="A37"/>
  <c r="A36"/>
  <c r="A35"/>
  <c r="A34"/>
  <c r="A33"/>
  <c r="A32"/>
  <c r="A31"/>
  <c r="A30"/>
  <c r="F27"/>
  <c r="E27"/>
  <c r="D27"/>
  <c r="F26"/>
  <c r="E26"/>
  <c r="D26"/>
  <c r="F25"/>
  <c r="E25"/>
  <c r="D25"/>
  <c r="F24"/>
  <c r="E24"/>
  <c r="D24"/>
  <c r="F23"/>
  <c r="E23"/>
  <c r="D23"/>
  <c r="C27"/>
  <c r="C26"/>
  <c r="C25"/>
  <c r="C24"/>
  <c r="C23"/>
  <c r="F21"/>
  <c r="E21"/>
  <c r="D21"/>
  <c r="C21"/>
  <c r="F20"/>
  <c r="E20"/>
  <c r="D20"/>
  <c r="C20"/>
  <c r="F19"/>
  <c r="E19"/>
  <c r="D19"/>
  <c r="C19"/>
  <c r="F18"/>
  <c r="E18"/>
  <c r="D18"/>
  <c r="C18"/>
  <c r="F17"/>
  <c r="F52" s="1"/>
  <c r="E17"/>
  <c r="E52" s="1"/>
  <c r="D17"/>
  <c r="D52" s="1"/>
  <c r="C17"/>
  <c r="C52" s="1"/>
  <c r="B27"/>
  <c r="B26"/>
  <c r="B25"/>
  <c r="B24"/>
  <c r="B23"/>
  <c r="B22"/>
  <c r="A27"/>
  <c r="A26"/>
  <c r="A25"/>
  <c r="A24"/>
  <c r="A23"/>
  <c r="A22"/>
  <c r="B21"/>
  <c r="B20"/>
  <c r="B19"/>
  <c r="B18"/>
  <c r="B17"/>
  <c r="A21"/>
  <c r="A20"/>
  <c r="A19"/>
  <c r="A18"/>
  <c r="A17"/>
  <c r="J31" i="2"/>
  <c r="G31"/>
  <c r="D31"/>
  <c r="J30"/>
  <c r="G30"/>
  <c r="D30"/>
  <c r="J29"/>
  <c r="G29"/>
  <c r="D29"/>
  <c r="J28"/>
  <c r="G28"/>
  <c r="D28"/>
  <c r="J26"/>
  <c r="G26"/>
  <c r="D26"/>
  <c r="J25"/>
  <c r="G25"/>
  <c r="D25"/>
  <c r="H21"/>
  <c r="J21" s="1"/>
  <c r="J20"/>
  <c r="J19"/>
  <c r="J18"/>
  <c r="J17"/>
  <c r="J15"/>
  <c r="J14"/>
  <c r="J12"/>
  <c r="J11"/>
  <c r="J10"/>
  <c r="J9"/>
  <c r="J8"/>
  <c r="E21"/>
  <c r="G21"/>
  <c r="G20"/>
  <c r="G19"/>
  <c r="G18"/>
  <c r="G17"/>
  <c r="G15"/>
  <c r="G14"/>
  <c r="G12"/>
  <c r="G11"/>
  <c r="G10"/>
  <c r="G9"/>
  <c r="G8"/>
  <c r="D20"/>
  <c r="D19"/>
  <c r="D18"/>
  <c r="D17"/>
  <c r="D15"/>
  <c r="D14"/>
  <c r="D12"/>
  <c r="D11"/>
  <c r="D10"/>
  <c r="D9"/>
  <c r="D8"/>
  <c r="B21"/>
  <c r="C8"/>
  <c r="C12"/>
  <c r="B16" i="4"/>
  <c r="A16"/>
  <c r="C18" i="2"/>
  <c r="I8"/>
  <c r="I9"/>
  <c r="I10"/>
  <c r="I11"/>
  <c r="I12"/>
  <c r="I14"/>
  <c r="I15"/>
  <c r="I17"/>
  <c r="I18"/>
  <c r="I19"/>
  <c r="E33"/>
  <c r="G33" s="1"/>
  <c r="G35" s="1"/>
  <c r="C10"/>
  <c r="C15"/>
  <c r="F8"/>
  <c r="F9"/>
  <c r="F10"/>
  <c r="F11"/>
  <c r="F12"/>
  <c r="F14"/>
  <c r="F15"/>
  <c r="F17"/>
  <c r="F18"/>
  <c r="F19"/>
  <c r="C25"/>
  <c r="F25"/>
  <c r="I25"/>
  <c r="C26"/>
  <c r="F26"/>
  <c r="I26"/>
  <c r="C28"/>
  <c r="F28"/>
  <c r="I28"/>
  <c r="C29"/>
  <c r="F29"/>
  <c r="I29"/>
  <c r="C30"/>
  <c r="F30"/>
  <c r="I30"/>
  <c r="C31"/>
  <c r="F31"/>
  <c r="I31"/>
  <c r="B33"/>
  <c r="F33"/>
  <c r="C9"/>
  <c r="C11"/>
  <c r="C14"/>
  <c r="C17"/>
  <c r="C19"/>
  <c r="C21"/>
  <c r="D21"/>
  <c r="F21"/>
  <c r="I21"/>
  <c r="C54" i="4"/>
  <c r="D33" i="2"/>
  <c r="E35"/>
  <c r="C33"/>
  <c r="I33"/>
  <c r="B35"/>
  <c r="D35"/>
  <c r="F53" i="4" l="1"/>
  <c r="E55"/>
  <c r="D54"/>
  <c r="C53"/>
  <c r="D53"/>
  <c r="H35" i="2"/>
  <c r="H33"/>
  <c r="J33" s="1"/>
  <c r="J35" s="1"/>
  <c r="E53" i="4"/>
  <c r="E54"/>
  <c r="F55"/>
  <c r="D55"/>
  <c r="C55"/>
  <c r="C56"/>
  <c r="F54"/>
  <c r="F56"/>
  <c r="E56"/>
</calcChain>
</file>

<file path=xl/sharedStrings.xml><?xml version="1.0" encoding="utf-8"?>
<sst xmlns="http://schemas.openxmlformats.org/spreadsheetml/2006/main" count="761" uniqueCount="713">
  <si>
    <t>Analyse des compétences et capacités des ONG partenaires de PROTOS</t>
  </si>
  <si>
    <t>C10</t>
  </si>
  <si>
    <t>Capacity to engage and commit</t>
  </si>
  <si>
    <t>C20</t>
  </si>
  <si>
    <t>Capacity to perform the core functions (tasks) of the NGO and to achieve results</t>
  </si>
  <si>
    <t>Capacité de mettre en oeuvre les tâches principales de l'ONG et d'atteindre des résultats</t>
  </si>
  <si>
    <t>C30</t>
  </si>
  <si>
    <t>Capability to relate and network with other organisations; to attract resources and support</t>
  </si>
  <si>
    <t>C40</t>
  </si>
  <si>
    <t>Capability to adapt and to renew</t>
  </si>
  <si>
    <t>C50</t>
  </si>
  <si>
    <t>Capability to balance coherence and diversity and to encourage both stability and innovation</t>
  </si>
  <si>
    <t>Capacité d'instaurer la cohérence et diversité et d'encourager la stabilité et l'innovation</t>
  </si>
  <si>
    <t>C101</t>
  </si>
  <si>
    <t>Vision, Mission and Values</t>
  </si>
  <si>
    <t>C102</t>
  </si>
  <si>
    <t>Team spirit</t>
  </si>
  <si>
    <t>C103</t>
  </si>
  <si>
    <t>Motivating staff</t>
  </si>
  <si>
    <t>C104</t>
  </si>
  <si>
    <t>Clarity of Rule and Purpose</t>
  </si>
  <si>
    <t>C105</t>
  </si>
  <si>
    <t>Recognition from outside</t>
  </si>
  <si>
    <t>Reconnaissance par les parties prenantes externes</t>
  </si>
  <si>
    <t>C201</t>
  </si>
  <si>
    <t>C202</t>
  </si>
  <si>
    <t>C203</t>
  </si>
  <si>
    <t>C204</t>
  </si>
  <si>
    <t>C205</t>
  </si>
  <si>
    <t>C206</t>
  </si>
  <si>
    <t>Human Resource Management</t>
  </si>
  <si>
    <t>Financial and Administrative Management</t>
  </si>
  <si>
    <t>Gestion administrative et financière</t>
  </si>
  <si>
    <t>Planning and formulation</t>
  </si>
  <si>
    <t>Monitoring and evaluation</t>
  </si>
  <si>
    <t>Suivi-évaluation</t>
  </si>
  <si>
    <t>Fund Raising</t>
  </si>
  <si>
    <t>Collecte de fonds</t>
  </si>
  <si>
    <t>Capacité de renforcer les compétences des autres partenaires</t>
  </si>
  <si>
    <t xml:space="preserve">Support to capacity development of other actors </t>
  </si>
  <si>
    <t>C301</t>
  </si>
  <si>
    <t>C302</t>
  </si>
  <si>
    <t>C303</t>
  </si>
  <si>
    <t>C304</t>
  </si>
  <si>
    <t>C305</t>
  </si>
  <si>
    <t>C306</t>
  </si>
  <si>
    <t>Obtaining and mobilising resources and support</t>
  </si>
  <si>
    <t>Influencing people and institutions in positions of power</t>
  </si>
  <si>
    <t>Networking</t>
  </si>
  <si>
    <t>Relationships with ??</t>
  </si>
  <si>
    <t>Relationships with donors</t>
  </si>
  <si>
    <t>Relations avec des bailleurs de fonds</t>
  </si>
  <si>
    <t>C401</t>
  </si>
  <si>
    <t>C402</t>
  </si>
  <si>
    <t>C403</t>
  </si>
  <si>
    <t>C404</t>
  </si>
  <si>
    <t>Organisational change</t>
  </si>
  <si>
    <t>Culture of learning</t>
  </si>
  <si>
    <t>Resilience</t>
  </si>
  <si>
    <t>Changement organisationnel</t>
  </si>
  <si>
    <t>Culture d'apprentissage</t>
  </si>
  <si>
    <t>Documenting and sharing knowledge and lessons learned</t>
  </si>
  <si>
    <t>Documentation et partage des connaissances et des leçons apprises</t>
  </si>
  <si>
    <t>C501</t>
  </si>
  <si>
    <t>C502</t>
  </si>
  <si>
    <t>C503</t>
  </si>
  <si>
    <t>C504</t>
  </si>
  <si>
    <t>Maintaining strategic Coherence</t>
  </si>
  <si>
    <t>Maintaining organisational Coherence</t>
  </si>
  <si>
    <t>Balancing diversity of viewpoints</t>
  </si>
  <si>
    <t>Staying grounded and rooted</t>
  </si>
  <si>
    <t>Maintenir la cohérence stratégique</t>
  </si>
  <si>
    <t>Tout va bien, mais nous pouvons encore améliorer en vue d'atteindre un score excellent</t>
  </si>
  <si>
    <t>Tout va bien en ce moment, mais nous pouvons améliorer certains aspects</t>
  </si>
  <si>
    <t>Nous ne sommes pas bien et nous avons vraiment besoin de changer les choses.</t>
  </si>
  <si>
    <t>OK mais</t>
  </si>
  <si>
    <t>OK et !</t>
  </si>
  <si>
    <t>C307</t>
  </si>
  <si>
    <t>Relationships with private sector</t>
  </si>
  <si>
    <t>Maintenir la cohérence organisationnelle (uniquement pour les ONG qui ont des antennes)</t>
  </si>
  <si>
    <t>Equilibre entre diversité et cohérence des points de vue</t>
  </si>
  <si>
    <t xml:space="preserve">Question pas pertinente (et/ou controversé?)
</t>
  </si>
  <si>
    <t>Travail en réseau</t>
  </si>
  <si>
    <t>Scores de l'ONG ou de PROTOS</t>
  </si>
  <si>
    <t>Synthèse des résultats</t>
  </si>
  <si>
    <t>Analyse de la capacité des partenaires de PROTOS</t>
  </si>
  <si>
    <t xml:space="preserve">Source: Pour l'élaboration de cet outil, PROTOS s'est inspiré des outils développé par IMPACT/NOVIB </t>
  </si>
  <si>
    <t>et par Via Don Bosco</t>
  </si>
  <si>
    <t>Stratégie, mission et valeurs</t>
  </si>
  <si>
    <t>Communication interne :</t>
  </si>
  <si>
    <t xml:space="preserve"> - Gestion administrative</t>
  </si>
  <si>
    <t xml:space="preserve"> - Gestion financière</t>
  </si>
  <si>
    <t>Dans quelle mesure les ressources financières et administratives de l'ONG sont bien gérées ?</t>
  </si>
  <si>
    <t>Les objectifs propres de l'ONG sont-ils réalistes, mesurables et réalisables selon un calendrier déterminé ?</t>
  </si>
  <si>
    <t>Est-ce que l’expérience de l’équipe opérationnelle est prise en compte dans les décisions du conseil d’administration ?</t>
  </si>
  <si>
    <t>Relations avec les parties prenantes</t>
  </si>
  <si>
    <t xml:space="preserve"> - En général</t>
  </si>
  <si>
    <t xml:space="preserve"> - avec le secteur privé</t>
  </si>
  <si>
    <t>L’ONG est-elle suffisamment confiante pour aborder des thèmes sensibles avec PROTOS ?</t>
  </si>
  <si>
    <t>- Sur le plan financier/administratif ?</t>
  </si>
  <si>
    <t>- Sur le plan de l’exécution du projet/programme ?</t>
  </si>
  <si>
    <t>- Sur le plan politique ?</t>
  </si>
  <si>
    <t>Les décisions importantes sont-elles prises en tenant compte de la mission, de la stratégie et des valeurs de l’ONG ?</t>
  </si>
  <si>
    <t>Cohérence dans la gestion et les systèmes financiers</t>
  </si>
  <si>
    <t xml:space="preserve">Dans quelle mesure l’ONG est-elle cohérente dans sa gestion et ses systèmes financiers? </t>
  </si>
  <si>
    <t>Gouvernance</t>
  </si>
  <si>
    <t xml:space="preserve">Stratégies adaptées </t>
  </si>
  <si>
    <t>Dans quelle mesure l'ONG est-elle reconnue par des personnes/des organisations externes?</t>
  </si>
  <si>
    <t>Dans quelle mesure est-ce que l'ONG maîtrise le processus de planning et formulation?</t>
  </si>
  <si>
    <t>Blauw: teksten uit IMPACT/NOVIB</t>
  </si>
  <si>
    <t>Paars: aangepast aan PROTOS</t>
  </si>
  <si>
    <t xml:space="preserve"> Innovation</t>
  </si>
  <si>
    <t>Zwart : op basis van Via Don Bosco en bekeken door PROTOS 16-11</t>
  </si>
  <si>
    <t xml:space="preserve">Est-ce que cette vision/mission/stratégie considère que l’approvisionnement en eau et l’assainissement ne sont pas des buts en soi, mais des voies pour arriver à une meilleure situation de la population ? </t>
  </si>
  <si>
    <t>Est-ce que cette vision/mission/stratégie mentionne explicitement que l’ONG s’oriente vers les groupes vulnérables de la société locale ?</t>
  </si>
  <si>
    <t>Est-ce que ce critère de vulnérabilité est pris en compte dans le choix des zones géographiques où opère l’ONG ?</t>
  </si>
  <si>
    <t>Engagement du conseil d'administration</t>
  </si>
  <si>
    <t xml:space="preserve">Y a-t-il une transparence concernant le budget et les finances de l’ONG ? Existe-t-il des informations claires et précises concernant les ressources disponibles ?  </t>
  </si>
  <si>
    <t>Assure-t-elle le suivi des résultats dans le domaine du renforcement des capacités des partenaires ?</t>
  </si>
  <si>
    <t>L’ONG crée-t-elle et entretient-elle des bonnes relations avec des bailleurs de fonds ?</t>
  </si>
  <si>
    <t>Le conseil d'administration et la direction de l’ONG ont-ils une idée claire du sens dans lequel l’ONG évoluera dans les prochaines années ?</t>
  </si>
  <si>
    <t>L’ONG se sert-elle des innovations et des leçons tirées par d'autres organisations (similaires) ?</t>
  </si>
  <si>
    <t>Règne-t-il un climat d’ouverture et de partage des connaissances ?</t>
  </si>
  <si>
    <t xml:space="preserve">Les différentes composantes des programmes font-elles partie d’une stratégie globale logique et efficace ? </t>
  </si>
  <si>
    <t>L’information est-elle partagée d’une façon correcte et directe entre le personnel de l’ONG afin que tout le personnel ait les informations dont il a besoin pour bien exécuter ses tâches ?</t>
  </si>
  <si>
    <t xml:space="preserve">Existe-t-il une procédure claire de transfert des connaissances en cas de succession ? en cas de départ d’un collaborateur ? </t>
  </si>
  <si>
    <t>Le bureau central et les antennes œuvrent-ils tous pour l'application de la même stratégie ?</t>
  </si>
  <si>
    <t>Le bureau central et les antennes sont-ils impliqués dans les décisions majeures ?</t>
  </si>
  <si>
    <t>Existe-t-il un rapport financier annuel avec le compte d'exploitation et bilan de l'ONG qui est disponible pour les partenaires ? Pour le personnel ?</t>
  </si>
  <si>
    <t>La direction de l’ONG stimule-t-elle le personnel pertinent (leaders, responsables de départements) pour participer aux réseaux ?</t>
  </si>
  <si>
    <r>
      <rPr>
        <sz val="7"/>
        <rFont val="Times New Roman"/>
        <family val="1"/>
      </rPr>
      <t xml:space="preserve"> </t>
    </r>
    <r>
      <rPr>
        <sz val="10"/>
        <rFont val="Arial"/>
        <family val="2"/>
      </rPr>
      <t xml:space="preserve">Est-ce que l’ONG s’assure que les besoins des groupes cible sont atteints, à travers des critères objectifs et non à travers des relations personnels ? </t>
    </r>
  </si>
  <si>
    <t>Capacité de construire des relations et un réseau avec d'autres organisations et d'attirer des ressources et appui</t>
  </si>
  <si>
    <t>L’ONG élargit-elle activement sa connaissance des opportunités de financement existantes ?</t>
  </si>
  <si>
    <t>L’expérimentation est-elle encouragée et les erreurs sont-elles acceptées comme des faits inévitables ?</t>
  </si>
  <si>
    <t>L’ONG partage-t-elle des leçons appris par le suivi et l’évaluation avec les parties prenantes ?</t>
  </si>
  <si>
    <t>Les exigences minimales à appliquer pour permettre à l’ONG de fonctionner après une crise sont- elles claires ?</t>
  </si>
  <si>
    <t>Nom du partenaire:</t>
  </si>
  <si>
    <t>Nom du responsable juridique :</t>
  </si>
  <si>
    <t>Données institutionnelles</t>
  </si>
  <si>
    <t xml:space="preserve">  - dont femmes</t>
  </si>
  <si>
    <t>A. Données de base</t>
  </si>
  <si>
    <t>B. Description de l'organisation</t>
  </si>
  <si>
    <t>Emplacement du bureau principal :</t>
  </si>
  <si>
    <t>Année précédente</t>
  </si>
  <si>
    <t>Année actuelle</t>
  </si>
  <si>
    <t>Année prochaine</t>
  </si>
  <si>
    <t>Montant local</t>
  </si>
  <si>
    <t>%</t>
  </si>
  <si>
    <t>Euro</t>
  </si>
  <si>
    <t>RECETTES</t>
  </si>
  <si>
    <t xml:space="preserve"> - prestation de services</t>
  </si>
  <si>
    <r>
      <t xml:space="preserve"> - </t>
    </r>
    <r>
      <rPr>
        <sz val="10"/>
        <color theme="1"/>
        <rFont val="Arial"/>
        <family val="2"/>
      </rPr>
      <t>intérêts bancaires</t>
    </r>
  </si>
  <si>
    <t xml:space="preserve"> - contribution des bénéficiaires</t>
  </si>
  <si>
    <t xml:space="preserve"> - autres c-à-dire</t>
  </si>
  <si>
    <t xml:space="preserve"> - subvention gouvernement national</t>
  </si>
  <si>
    <t xml:space="preserve"> - autres donateurs (à spécifier)</t>
  </si>
  <si>
    <t xml:space="preserve"> - PROTOS</t>
  </si>
  <si>
    <t xml:space="preserve"> -  autres (à spécifier)
</t>
  </si>
  <si>
    <t>DEPENSES</t>
  </si>
  <si>
    <t>etc.</t>
  </si>
  <si>
    <t>TOTAL</t>
  </si>
  <si>
    <t>C1</t>
  </si>
  <si>
    <t>C11</t>
  </si>
  <si>
    <t>11a</t>
  </si>
  <si>
    <t>11b</t>
  </si>
  <si>
    <t>11c</t>
  </si>
  <si>
    <t>11d</t>
  </si>
  <si>
    <t>11e</t>
  </si>
  <si>
    <t>11f</t>
  </si>
  <si>
    <t>11g</t>
  </si>
  <si>
    <t>11h</t>
  </si>
  <si>
    <t>11i</t>
  </si>
  <si>
    <t>C12</t>
  </si>
  <si>
    <t>12a</t>
  </si>
  <si>
    <t>12b</t>
  </si>
  <si>
    <t>12c</t>
  </si>
  <si>
    <t>12d</t>
  </si>
  <si>
    <t>12e</t>
  </si>
  <si>
    <t>C13</t>
  </si>
  <si>
    <t>13a</t>
  </si>
  <si>
    <t>13b</t>
  </si>
  <si>
    <t>13c</t>
  </si>
  <si>
    <t>13d</t>
  </si>
  <si>
    <t>13e</t>
  </si>
  <si>
    <t>13g</t>
  </si>
  <si>
    <t>C14</t>
  </si>
  <si>
    <t>14a</t>
  </si>
  <si>
    <t>14b</t>
  </si>
  <si>
    <t>14c</t>
  </si>
  <si>
    <t>14d</t>
  </si>
  <si>
    <t>C15</t>
  </si>
  <si>
    <t>15a</t>
  </si>
  <si>
    <t>15b</t>
  </si>
  <si>
    <t>15c</t>
  </si>
  <si>
    <t>15d</t>
  </si>
  <si>
    <t>15e</t>
  </si>
  <si>
    <t>15f</t>
  </si>
  <si>
    <t>11j</t>
  </si>
  <si>
    <t>11k</t>
  </si>
  <si>
    <t>Leadership</t>
  </si>
  <si>
    <t>C2</t>
  </si>
  <si>
    <t>21a</t>
  </si>
  <si>
    <t>21b</t>
  </si>
  <si>
    <t>21c</t>
  </si>
  <si>
    <t>21d</t>
  </si>
  <si>
    <t>21e</t>
  </si>
  <si>
    <t>21f</t>
  </si>
  <si>
    <t>21h</t>
  </si>
  <si>
    <t>21i</t>
  </si>
  <si>
    <t>21j</t>
  </si>
  <si>
    <t>21k</t>
  </si>
  <si>
    <t>21l</t>
  </si>
  <si>
    <t>21m</t>
  </si>
  <si>
    <t>21n</t>
  </si>
  <si>
    <t>21o</t>
  </si>
  <si>
    <t>22a</t>
  </si>
  <si>
    <t>22b</t>
  </si>
  <si>
    <t>22c</t>
  </si>
  <si>
    <t>22d</t>
  </si>
  <si>
    <t>22e</t>
  </si>
  <si>
    <t>22f</t>
  </si>
  <si>
    <t>22g</t>
  </si>
  <si>
    <t>22h</t>
  </si>
  <si>
    <t>22i</t>
  </si>
  <si>
    <t>22j</t>
  </si>
  <si>
    <t>22k</t>
  </si>
  <si>
    <t>C23</t>
  </si>
  <si>
    <t>23a</t>
  </si>
  <si>
    <t>23b</t>
  </si>
  <si>
    <t>23c</t>
  </si>
  <si>
    <t>23d</t>
  </si>
  <si>
    <t>23e</t>
  </si>
  <si>
    <t>23f</t>
  </si>
  <si>
    <t>23g</t>
  </si>
  <si>
    <t>23h</t>
  </si>
  <si>
    <t>C24</t>
  </si>
  <si>
    <t>24a</t>
  </si>
  <si>
    <t>24b</t>
  </si>
  <si>
    <t>24c</t>
  </si>
  <si>
    <t>24d</t>
  </si>
  <si>
    <t>24e</t>
  </si>
  <si>
    <t>24f</t>
  </si>
  <si>
    <t>C25</t>
  </si>
  <si>
    <t>25a</t>
  </si>
  <si>
    <t>25b</t>
  </si>
  <si>
    <t>25c</t>
  </si>
  <si>
    <t>25d</t>
  </si>
  <si>
    <t>C26</t>
  </si>
  <si>
    <t>26a</t>
  </si>
  <si>
    <t>26b</t>
  </si>
  <si>
    <t>26c</t>
  </si>
  <si>
    <t>26e</t>
  </si>
  <si>
    <t>26f</t>
  </si>
  <si>
    <t xml:space="preserve">     - en matière de genre</t>
  </si>
  <si>
    <t>Politique des RH</t>
  </si>
  <si>
    <t>Nombre et compétences du personnel</t>
  </si>
  <si>
    <t>C21</t>
  </si>
  <si>
    <t>21g</t>
  </si>
  <si>
    <t>C22</t>
  </si>
  <si>
    <t>15g</t>
  </si>
  <si>
    <t>22l</t>
  </si>
  <si>
    <t>22m</t>
  </si>
  <si>
    <t>26d</t>
  </si>
  <si>
    <t>C3</t>
  </si>
  <si>
    <t>C31</t>
  </si>
  <si>
    <t>31a</t>
  </si>
  <si>
    <t>31b</t>
  </si>
  <si>
    <t>31c</t>
  </si>
  <si>
    <t>C32</t>
  </si>
  <si>
    <t>32a</t>
  </si>
  <si>
    <t>32b</t>
  </si>
  <si>
    <t>32c</t>
  </si>
  <si>
    <t>32d</t>
  </si>
  <si>
    <t>32e</t>
  </si>
  <si>
    <t>32f</t>
  </si>
  <si>
    <t>32g</t>
  </si>
  <si>
    <t>32h</t>
  </si>
  <si>
    <t>32i</t>
  </si>
  <si>
    <t>32j</t>
  </si>
  <si>
    <t>C33</t>
  </si>
  <si>
    <t>33a</t>
  </si>
  <si>
    <t>33b</t>
  </si>
  <si>
    <t>33c</t>
  </si>
  <si>
    <t>33d</t>
  </si>
  <si>
    <t>33e</t>
  </si>
  <si>
    <t>C35</t>
  </si>
  <si>
    <t>35a</t>
  </si>
  <si>
    <t>35b</t>
  </si>
  <si>
    <t>C36</t>
  </si>
  <si>
    <t>36a</t>
  </si>
  <si>
    <t>36b</t>
  </si>
  <si>
    <t>36d</t>
  </si>
  <si>
    <t>L’ONG reçoit-elle suffisamment de soutien de ses principales parties prenantes ?</t>
  </si>
  <si>
    <t>Mobilisation de ressources et de soutien</t>
  </si>
  <si>
    <t>L’ONG et son équipe ont-ils une vision commune sur le cadre législative et réglementaire dans le domaine de ses activités ?</t>
  </si>
  <si>
    <t>32k</t>
  </si>
  <si>
    <t>15h</t>
  </si>
  <si>
    <t xml:space="preserve">Existe-t-il des mécanismes qui facilitent les échanges et la collaboration entre les groupes cibles ? </t>
  </si>
  <si>
    <t>L’ONG contribue-t-elle à ce que les besoins des groupes soient prises en compte au niveau de la politique/stratégie sectorielle nationale ?</t>
  </si>
  <si>
    <t>Les informations et expériences des groupes cibles sont-ils reflétées au niveau stratégique de l’ONG ?</t>
  </si>
  <si>
    <t xml:space="preserve">L’équipe opérationnelle de l’ONG est-il impliquée dans l’élaboration de ces plans ? </t>
  </si>
  <si>
    <t>La stratégie met-elle en exergue des aspects transversaux tel que le genre, l’environnement,….?</t>
  </si>
  <si>
    <t>36c</t>
  </si>
  <si>
    <t>Relation avec PROTOS</t>
  </si>
  <si>
    <t>C41</t>
  </si>
  <si>
    <t>41a</t>
  </si>
  <si>
    <t>41b</t>
  </si>
  <si>
    <t>41c</t>
  </si>
  <si>
    <t>C42</t>
  </si>
  <si>
    <t>42a</t>
  </si>
  <si>
    <t>42b</t>
  </si>
  <si>
    <t>42c</t>
  </si>
  <si>
    <t>42d</t>
  </si>
  <si>
    <t>42e</t>
  </si>
  <si>
    <t>43a</t>
  </si>
  <si>
    <t>43b</t>
  </si>
  <si>
    <t>43c</t>
  </si>
  <si>
    <t>43d</t>
  </si>
  <si>
    <t>43e</t>
  </si>
  <si>
    <t>43f</t>
  </si>
  <si>
    <t>C44</t>
  </si>
  <si>
    <t>44a</t>
  </si>
  <si>
    <t>44b</t>
  </si>
  <si>
    <t>44c</t>
  </si>
  <si>
    <t>44d</t>
  </si>
  <si>
    <t>45a</t>
  </si>
  <si>
    <t>45b</t>
  </si>
  <si>
    <t>45c</t>
  </si>
  <si>
    <t>45d</t>
  </si>
  <si>
    <t>C45</t>
  </si>
  <si>
    <t>46e</t>
  </si>
  <si>
    <t>46f</t>
  </si>
  <si>
    <t>46g</t>
  </si>
  <si>
    <t>Les nouvelles idées proviennent-ils de tous les niveaux de l’ONG (aussi du personnel) et sont-elles acceptées ?</t>
  </si>
  <si>
    <t>C46</t>
  </si>
  <si>
    <t>46a</t>
  </si>
  <si>
    <t>46b</t>
  </si>
  <si>
    <t>46c</t>
  </si>
  <si>
    <t>46d</t>
  </si>
  <si>
    <t>C5</t>
  </si>
  <si>
    <t>C51</t>
  </si>
  <si>
    <t>51a</t>
  </si>
  <si>
    <t>51b</t>
  </si>
  <si>
    <t>51c</t>
  </si>
  <si>
    <t>51d</t>
  </si>
  <si>
    <t>51g</t>
  </si>
  <si>
    <t>51h</t>
  </si>
  <si>
    <t>51i</t>
  </si>
  <si>
    <t>C52</t>
  </si>
  <si>
    <t>52a</t>
  </si>
  <si>
    <t>52b</t>
  </si>
  <si>
    <t>52c</t>
  </si>
  <si>
    <t>52d</t>
  </si>
  <si>
    <t>52e</t>
  </si>
  <si>
    <t>52f</t>
  </si>
  <si>
    <t>52g</t>
  </si>
  <si>
    <t>52h</t>
  </si>
  <si>
    <t>C53</t>
  </si>
  <si>
    <t>53a</t>
  </si>
  <si>
    <t>53b</t>
  </si>
  <si>
    <t>53c</t>
  </si>
  <si>
    <t>C54</t>
  </si>
  <si>
    <t>54a</t>
  </si>
  <si>
    <t>54b</t>
  </si>
  <si>
    <t>C55</t>
  </si>
  <si>
    <t>55a</t>
  </si>
  <si>
    <t>55b</t>
  </si>
  <si>
    <t>55c</t>
  </si>
  <si>
    <t>55d</t>
  </si>
  <si>
    <t>55e</t>
  </si>
  <si>
    <t>55f</t>
  </si>
  <si>
    <t>55g</t>
  </si>
  <si>
    <t>Les ambitions de l’ONG sont-elles à la hauteur de ses ressources (financières et humaines) ?</t>
  </si>
  <si>
    <t xml:space="preserve">L’ONG a-t-elle des mécanismes pour capitaliser l’expérience acquise dans le cadre de son activité passée et présente ? </t>
  </si>
  <si>
    <t>46h</t>
  </si>
  <si>
    <t>Est-ce que la légitimité de l’ONG est renforcée suite à la qualité de son travail et de ses interventions et suite à son sérieux dans le suivi des activités ?</t>
  </si>
  <si>
    <t>54c</t>
  </si>
  <si>
    <t>54d</t>
  </si>
  <si>
    <t>54e</t>
  </si>
  <si>
    <t>54f</t>
  </si>
  <si>
    <t>54g</t>
  </si>
  <si>
    <t>C 55</t>
  </si>
  <si>
    <t>C34</t>
  </si>
  <si>
    <t>34a</t>
  </si>
  <si>
    <t>34b</t>
  </si>
  <si>
    <t>34c</t>
  </si>
  <si>
    <t>34d</t>
  </si>
  <si>
    <t>34f</t>
  </si>
  <si>
    <t>34g</t>
  </si>
  <si>
    <t>34h</t>
  </si>
  <si>
    <t>34i</t>
  </si>
  <si>
    <t>C4</t>
  </si>
  <si>
    <t>C43</t>
  </si>
  <si>
    <t xml:space="preserve">Mobilisation de ressources et de soutien:
</t>
  </si>
  <si>
    <t>La mission, la stratégie et les valeurs de l’ONG, sont-elles formulées avec la participation du Conseil d'Administration et du personnel de l’ONG ?</t>
  </si>
  <si>
    <t>24g</t>
  </si>
  <si>
    <t xml:space="preserve">L’ONG a-t-elle reçu une reconnaissance pour son travail de la part du monde politique national et local ? </t>
  </si>
  <si>
    <t>L'ONG a la connaissance, l'expertise et l'expérience pour réaliser des actions et d'atteindre les résultats prévues. Il s'agit des compétences techniques, logistiques et en matière de gestion.</t>
  </si>
  <si>
    <t>L’organigramme, les lignes hiérarchiques et les lignes de communication sont-ils clairement établies ?</t>
  </si>
  <si>
    <t>11l</t>
  </si>
  <si>
    <t>Plaidoyer - Influence de personnes et institutions à des postes de décision</t>
  </si>
  <si>
    <t xml:space="preserve">Lorsqu’il y a une nouvelle politique/stratégie, l’ONG prend-t-elle des mesures d'accompagnement pour soutenir sa mise en œuvre ? </t>
  </si>
  <si>
    <t>Planification opérationnelle et formulation</t>
  </si>
  <si>
    <t>Formule-t-elle des projets/programmes qui sont conformes à sa mission/vision et qui se basent sur les opportunités identifiées ?</t>
  </si>
  <si>
    <t>Est-ce que la vision et la mission sont revues régulièrement pour améliorer la performance de l’ONG – en fonction de l’expérience opérationnelle et du changement de contexte ?</t>
  </si>
  <si>
    <t>La situation et l’avenir de l’ONG ne dépendent-ils pas trop d’un seul dirigeant ?</t>
  </si>
  <si>
    <t xml:space="preserve">Les membres du conseil d’administration sont-ils convaincus de l’importance de l’ONG et de ses objectifs? </t>
  </si>
  <si>
    <t>….de la part des autres ONG ?</t>
  </si>
  <si>
    <t>L’ONG organise/soutient-elle la participation des groupes cibles à des plateformes ?</t>
  </si>
  <si>
    <t xml:space="preserve">     - sur le plan administratif, juridique, cadre légal,….</t>
  </si>
  <si>
    <t>OK</t>
  </si>
  <si>
    <t xml:space="preserve">L'ONG a la volonté et la motivation de choisir et de créer sa propre place dans le monde du développement rural et de développer sa propre motivation et engagement. Il s'agit de la capacité de s'organiser, de motiver l'équipe pour un travail envers des objectifs communs. </t>
  </si>
  <si>
    <t>14e</t>
  </si>
  <si>
    <t xml:space="preserve">     - en matière de l'encadrement des populations, l'animation des groupes,...…</t>
  </si>
  <si>
    <t xml:space="preserve">     - sur le plan de la  politique nationale, du cadre légal, sur le plan juridique</t>
  </si>
  <si>
    <t>34e</t>
  </si>
  <si>
    <t>45e</t>
  </si>
  <si>
    <t>Marquez  "1" dans la colonne qui correspond à votre réponse</t>
  </si>
  <si>
    <t>Le plan opérationnel tient-il compte des ressources humaines et financières disponibles ?</t>
  </si>
  <si>
    <t>Identifie-t-elle des opportunités et des menaces dans le contexte et est-ce qu’elle en tient compte pendant la formulation des projets et programmes de développement ?</t>
  </si>
  <si>
    <t>L’image de qualité et le sérieux de l’ONG ont-ils contribués à des contacts avec les bailleurs ?</t>
  </si>
  <si>
    <t>S’engage-t-elle dans une action directe auprès des décideurs législatifs et/ou exécutifs pour apporter les changements politiques ?</t>
  </si>
  <si>
    <t>Identifie-t-elle activement les opportunités de collaboration ou d’échange avec d’autres organisations, en accord avec sa propre mission et stratégie ?</t>
  </si>
  <si>
    <t>Communique-t-elle régulièrement ses stratégies et résultats atteints aux parties prenantes ?</t>
  </si>
  <si>
    <t>Voit-elle et saisit-elle des opportunités de collaboration avec le secteur privé ?</t>
  </si>
  <si>
    <t>Le bureau central et les antennes ont-ils tous une vision claire de leur rôle et responsabilités et de la répartition des tâches ?</t>
  </si>
  <si>
    <t>Modifie-t-elle sa planification si nécessaire ? Tient-elle compte des leçons tirées de cette vérification ?</t>
  </si>
  <si>
    <t>Arrive-t-elle suffisamment à négocier ses projets et programmes de développement avec les bailleurs de fonds ? Est-elle capable de récolter suffisamment de fonds ?</t>
  </si>
  <si>
    <t>A-t-elle suffisamment d’autonomie financière pour être indépendante de ses bailleurs de fonds ?</t>
  </si>
  <si>
    <t xml:space="preserve">Analyse-t-elle les forces et faiblesses de ses parties prenantes ?  </t>
  </si>
  <si>
    <t>Soutient-elle suffisamment les groupes d’utilisateurs dans leurs contacts avec les autorités décentralisés ?</t>
  </si>
  <si>
    <t>Planifie-t-elle le soutien au développement des capacités des parties prenantes ? De façon participative ?</t>
  </si>
  <si>
    <t>Connaît-elle suffisamment la politique sectorielle nationale dans le domaine de l’eau et de l’assainissement (et des domaines connexes) ?</t>
  </si>
  <si>
    <t>Problème</t>
  </si>
  <si>
    <t>Collabore-t-elle de façon structurelle (accords de collaboration) avec des organisations telles que les universités, centres de recherche, laboratoires,….?</t>
  </si>
  <si>
    <t xml:space="preserve">
Annexez l'organigramme et des descriptions de poste (pour les postes les plus pertinentes)</t>
  </si>
  <si>
    <t>Profil du partenaire ONG :</t>
  </si>
  <si>
    <t>Pays :</t>
  </si>
  <si>
    <t>Adresse postale :</t>
  </si>
  <si>
    <t>Adresse physique :</t>
  </si>
  <si>
    <t>E-mail :</t>
  </si>
  <si>
    <t>Tel :</t>
  </si>
  <si>
    <t>Fax :</t>
  </si>
  <si>
    <t>Site web :</t>
  </si>
  <si>
    <t>En abrégé :</t>
  </si>
  <si>
    <t>Date de création :</t>
  </si>
  <si>
    <t>Type d'organisation (ONG, collectivité territoriale, service déconcentré, coopérative,  réseau, organisation de base,…. ) :</t>
  </si>
  <si>
    <t>Statut légal de l’organisation :</t>
  </si>
  <si>
    <t xml:space="preserve"> - date d'enregistrement :</t>
  </si>
  <si>
    <t>Nom de la personne de contact pour PROTOS :</t>
  </si>
  <si>
    <t xml:space="preserve">Valeur et mission de l'organisation :
</t>
  </si>
  <si>
    <t xml:space="preserve">Type d'activités :
</t>
  </si>
  <si>
    <t xml:space="preserve">Historique suscinte :
</t>
  </si>
  <si>
    <t xml:space="preserve">Description du groupe cible :
</t>
  </si>
  <si>
    <t xml:space="preserve">Régions d'intervention :
</t>
  </si>
  <si>
    <t>Emplacement des antennes :</t>
  </si>
  <si>
    <t xml:space="preserve">Participation à des réseaux :
</t>
  </si>
  <si>
    <t xml:space="preserve">Document stratégique le plus récent :
</t>
  </si>
  <si>
    <t xml:space="preserve">Planification la plus récente (indiquez période) :
</t>
  </si>
  <si>
    <t>Dernière évaluation (indiquez la date, évaluation finale ou à mi-parcours, domaine) :</t>
  </si>
  <si>
    <t xml:space="preserve">Présence de coopérants ou volontaires expatriés : </t>
  </si>
  <si>
    <t>Personnel :</t>
  </si>
  <si>
    <t>Assemblée Générale :</t>
  </si>
  <si>
    <t xml:space="preserve"> - membres  (organisations et characteristiques des membres individuels) :</t>
  </si>
  <si>
    <t>Conseil d'Administration :</t>
  </si>
  <si>
    <t xml:space="preserve"> - membres :</t>
  </si>
  <si>
    <t xml:space="preserve"> - fréquence des réunions :</t>
  </si>
  <si>
    <t>Informations financières :</t>
  </si>
  <si>
    <t xml:space="preserve">Taux de change : </t>
  </si>
  <si>
    <t>Taux de change :</t>
  </si>
  <si>
    <t xml:space="preserve"> Recettes propres :</t>
  </si>
  <si>
    <t>Donateurs nationaux :</t>
  </si>
  <si>
    <t>Donateurs internationaux :</t>
  </si>
  <si>
    <t xml:space="preserve"> - Projet  ( à spécifier) :</t>
  </si>
  <si>
    <t xml:space="preserve"> - Dépenses générales :</t>
  </si>
  <si>
    <t xml:space="preserve"> - Autres dépenses :</t>
  </si>
  <si>
    <t>Différence recettes/dépenses :</t>
  </si>
  <si>
    <t>Nom du partenaire de PROTOS :</t>
  </si>
  <si>
    <t>Exercice fait à quelle date :</t>
  </si>
  <si>
    <t xml:space="preserve">Personne responsable pour cet exercice : </t>
  </si>
  <si>
    <t>E-mail  de cette personne de contact :</t>
  </si>
  <si>
    <t>Personnes impliquées :</t>
  </si>
  <si>
    <t>Gestion des Ressources Humaines (GRH)</t>
  </si>
  <si>
    <t>Gestion de la qualité</t>
  </si>
  <si>
    <t>Dans quelle mesure l'organisation utilise-t-elle un plan stratégique avec des objectifs à long terme pour orienter les décisions et les opérations de l'organisation dans son ensemble ?</t>
  </si>
  <si>
    <t>L’ONG a-t-elle défini sa mission, sa stratégie et ses valeurs avec des objectifs à long terme ? Et qui sont cohérents avec les résultats que l'ONG cherche à atteindre ?</t>
  </si>
  <si>
    <t>Est-ce que cette mission/vision/stratégie mentionne explicitement le niveau et la nature de la collaboration avec les autorités locales ?</t>
  </si>
  <si>
    <t xml:space="preserve">L’ONG couvre-t-elle un groupe cible spécifique et l’implique-t-elle dans la formulation des politiques et des stratégies ? </t>
  </si>
  <si>
    <t xml:space="preserve">L’ONG couvre-t-elle une circonscription/région spécifique ? </t>
  </si>
  <si>
    <t>L'ONG communique-t-elle clairement cette stratégie ?</t>
  </si>
  <si>
    <t>Dans quelle mesure y a-t-il un « dynamisme collectif » et d’énergie permettant à l'ONG de surmonter les contraintes extérieures et d’appliquer les décisions prises ? Dans quelle mesure le personnel est-il motivé et engagé pour réaliser les résultats ?</t>
  </si>
  <si>
    <t>Le personnel estime-t-il que les conditions de travail sont raisonnables (salaires, congé, bénéfices supplémentaires) ?</t>
  </si>
  <si>
    <t>Y-a-t-il une diversité au sein de l'équipe (personnel de différentes régions, groupes ethniques, formations techniques) ?</t>
  </si>
  <si>
    <t>Dans quelle mesure est-ce que la direction motive et renforce le personnel pour réaliser les résultats ?</t>
  </si>
  <si>
    <t>La direction de l’ONG encourage-t-elle le personnel à être responsable et proactif ? La direction de l’ONG délègue-t-elle judicieusement ?</t>
  </si>
  <si>
    <t xml:space="preserve">La direction de l’ONG est-elle disponible pour communiquer et discuter avec le personnel ? </t>
  </si>
  <si>
    <t>Existe-t-il des réunions de concertation avec le personnel ?</t>
  </si>
  <si>
    <t>Les membres du personnel de l’ONG sont-ils consultés dans leurs domaines d'expérience et de savoir-faire ?</t>
  </si>
  <si>
    <t>Est-ce que le leadership est stable ?</t>
  </si>
  <si>
    <t xml:space="preserve">La direction prévient et réagit-elle de façon proactive aux risques et menaces ? </t>
  </si>
  <si>
    <t>Est-ce que le rôle du Conseil d'Administration est bien décrit et appliqué par l'organisation ?</t>
  </si>
  <si>
    <t>Y-a-t-il une bonne communication entre l’équipe de l’ONG et son conseil ?</t>
  </si>
  <si>
    <t>Est-ce que le Conseil d'Administration a une composition suffisamment diverse (compétences, origine, réseau de contacts, expertise technique) pour couvrir l'ensemble des défis de l'ONG ?</t>
  </si>
  <si>
    <t>… de la part de la société civile et d’autres parties prenantes ?</t>
  </si>
  <si>
    <t>Est-ce que d’autres personnes ou organisations considèrent l’ONG comme un partenaire légitime ?</t>
  </si>
  <si>
    <t>L’ONG rend-elle compte des activités et des résultats à ses groupes cibles ?</t>
  </si>
  <si>
    <t xml:space="preserve">Dispose-t-elle d’un mécanisme et d’une politique de plaintes à la disposition des bénéficiaires/intervenants ? Cette politique de plainte et les procédures sont-elles appliquées ? </t>
  </si>
  <si>
    <t>Dans quelle mesure est-ce que les RH de l'ONG sont bien gérées ? Dans quelle mesure l'organisation est-elle capable d'attirer et de retenir du personnel qualifié ?</t>
  </si>
  <si>
    <t>… de la part des Ministères et services techniques ?  Est-ce que sa stratégie et son travail sont suffisamment pertinent par rapport à la politique du Gouvernement ?</t>
  </si>
  <si>
    <t>Les procédures de recrutement, d’évaluation et de résiliation de contrat, sont-elles claires et disponibles pour le personnel ?</t>
  </si>
  <si>
    <t>Y-a-t-il une politique par rapport aux consultants (tarifs et contrats standards, procédures de sélection,…) ?</t>
  </si>
  <si>
    <t>Y a-t-il une politique VIH/SIDA sur le lieu de travail? Est-ce que la politique est mise en oeuvre ?</t>
  </si>
  <si>
    <t xml:space="preserve">Y a-t-il un processus transparent de prise de décisions (qui comprend hommes et femmes) dans l'ONG ? </t>
  </si>
  <si>
    <t>L'ONG a-t-elle un statut officiel ?</t>
  </si>
  <si>
    <t>A-t-elle des procédures comptables fiables et correctes ?</t>
  </si>
  <si>
    <t>Utilise-t-elle un logiciel comptable qui répond aux exigences nationales en la matière ?</t>
  </si>
  <si>
    <t>Les bâtiments, l’équipement et le matériel roulant de l'ONG sont-ils en bon état ?</t>
  </si>
  <si>
    <t xml:space="preserve">L'ONG a-t-elle suffisamment de ressources financières pour mettre en œuvre son programme ?  Et pour maintenir ses fonctions essentielles, notamment pendant les périodes de financement insuffisant de projets ? </t>
  </si>
  <si>
    <t>Les ressources financières disponibles sont-elles utilisées de façon optimale ? De manière à respecter les budgets et à réaliser les activités prévues ?</t>
  </si>
  <si>
    <t>Des déficits financiers sont-ils anticipés ou évités ?</t>
  </si>
  <si>
    <t xml:space="preserve">Les coûts fixes et les coûts de personnel sont-ils suffisamment couverts ? </t>
  </si>
  <si>
    <t xml:space="preserve">Des efforts sont-ils faits pour assurer et accroître la diversification des revenus (de sorte que l'ONG n'est pas tributaire d'une ou de quelques sources de revenus) ? </t>
  </si>
  <si>
    <t>L'ONG élabore-t-elle des programmes et projets (différents) pour plusieurs donateurs ?</t>
  </si>
  <si>
    <t>L'ONG a-t-elle formulé des indicateurs SMART lui permettant de bien mesurer les effets de ses interventions ?</t>
  </si>
  <si>
    <t>Le personnel de l'ONG dispose-t-il des compétences et de l’expérience dans le domaine du suivi-évaluation ?</t>
  </si>
  <si>
    <t>Dans quelle mesure l'ONG est-elle capable de soutenir le développement des capacités de ses partenaires ?</t>
  </si>
  <si>
    <t>Existe-t-il une stratégie de renforcement des capacités des parties prenantes ?</t>
  </si>
  <si>
    <t>Dans quelle mesure est-ce que l'ONG est capable de mobiliser des ressources et du soutien, grâce à ses relations ?</t>
  </si>
  <si>
    <t>Arrive-t-elle à motiver d'autres organisations pour lancer des actions complémentaires ?</t>
  </si>
  <si>
    <t>Connaît-elle suffisamment la stratégie des autorités locales dans le domaine de l’eau (et des domaines connexes) ?</t>
  </si>
  <si>
    <t>A-t-elle une idée claire des intérêts qu’elle défend et de la faisabilité des changements et améliorations politiques qu’elle défend ?</t>
  </si>
  <si>
    <t>Participe-t-elle à des plateformes et au dialogue avec les décideurs politiques ?</t>
  </si>
  <si>
    <t>Porte-t-elle une attention particulière aux relations hommes/femmes et aux relations de pouvoir dans les analyses et dans les activités de plaidoyer ?</t>
  </si>
  <si>
    <t xml:space="preserve">Dans quelle mesure l'ONG participe-t-elle pro-activement à des réseaux ? Dans quelle mesure l’ONG reformule sa stratégie sur base d’une analyse du contexte et des intervenants, avec une attention portée aux relations de pouvoir ? </t>
  </si>
  <si>
    <t>L'ONG est-elle impliquée activement dans la communication entre pairs, le partage d'information, l'apprentissage et l'analyse conjointement avec d'autres ?</t>
  </si>
  <si>
    <t>Forme-t-elle des alliances avec des mouvements de la société civile ?</t>
  </si>
  <si>
    <t>Dans quelle mesure l'ONG et ses partenaires ont une relation de confiance et de soutien mutuel ?</t>
  </si>
  <si>
    <t>L'ONG a-t-elle de bonnes relations avec ses groupes cibles et parties prenantes ?</t>
  </si>
  <si>
    <t>L'ONG perçoit-elle clairement la différence entre elle et les entreprises privées ?</t>
  </si>
  <si>
    <t>La nature et le but des relations entre l’ONG et les partenaires du secteur privé sont-ils claires et transparentes ?</t>
  </si>
  <si>
    <t>Dans quelle mesure les relations avec les bailleurs de fonds sont-elles harmonieuses et répondent-elles aux attentes des deux parties ?</t>
  </si>
  <si>
    <t>Se sent-elle suffisamment impliquée dans les évaluations que PROTOS organise ?</t>
  </si>
  <si>
    <t>Dans quelle mesure les stratégies sont adaptées en fonction des leçons appris et des changements dans le contexte de travail ?</t>
  </si>
  <si>
    <t xml:space="preserve">L'ONG se sert-elle suffisamment de l’information générée par le système de suivi-évaluation pour son rapportage et sa planification ultérieure ? </t>
  </si>
  <si>
    <t>Les évaluations stratégiques (à mi-parcours) et analyses de contexte sont-elles fréquemment mises à jour ?</t>
  </si>
  <si>
    <t>Dans quelle mesure ce changement organisationnel est-il accepté et encouragé ?</t>
  </si>
  <si>
    <t xml:space="preserve">Est-ce que les changements dans le contexte qui affecteront l’ONG sont anticipés ? Est-ce que ces changements sont convertis en opportunités pour améliorer le fonctionnement de l'ONG et son organisation ? </t>
  </si>
  <si>
    <t>L'ONG développe-t-elle des nouvelles actions sur base de l'évolution prévisible du contexte et des besoins des groupes cibles ?</t>
  </si>
  <si>
    <t>L'ONG utilise-t-elle les leçons apprises (notamment de son travail opérationnel) pour adapter les projets/programmes en cours et pour améliorer les futures projets et programmes ?</t>
  </si>
  <si>
    <t xml:space="preserve">L'ONG déploie-t-elle des efforts spécifiques pour stimuler en son sein un environnement sain et d’apprentissage ? </t>
  </si>
  <si>
    <t xml:space="preserve">Implique-t-elle son groupe cible et les autres parties prenantes dans l'évaluation de ses performances et l'adaptation de ses stratégies ? </t>
  </si>
  <si>
    <t xml:space="preserve">Dans quelle mesure l’ONG est-elle innovante ? </t>
  </si>
  <si>
    <t xml:space="preserve">Développe-t-elle des méthodologies et modèles de développement nouveaux et reproductibles ? </t>
  </si>
  <si>
    <t xml:space="preserve">Y a-t-il une attitude ouverte aux changements, aux nouvelles idées et à l’expérimentation ? </t>
  </si>
  <si>
    <t>Dans quelle mesure veille-t-on à construire et entretenir la mémoire de l'organisation ?</t>
  </si>
  <si>
    <t xml:space="preserve">Est-ce que l'ONG a une stratégie pour divulguer les connaissances acquises et leçons appris ? </t>
  </si>
  <si>
    <t xml:space="preserve">Les nouveaux collaborateurs sont-ils correctement introduits dans leur fonction, dans l’ONG et dans le secteur d'activité ? </t>
  </si>
  <si>
    <t>Dans quelle mesure l'ONG est-elle capable d’accomplir sa mission dans des situations difficiles? Et de gérer les risques ?</t>
  </si>
  <si>
    <t>Existe-t-il une analyse des risques? Et des mesures de mitigation ?</t>
  </si>
  <si>
    <t xml:space="preserve">Y a-t-il une clarté du mandate, de la vision et de la stratégie au sein de l’ONG ? </t>
  </si>
  <si>
    <t>L’ONG a-t-elle pu rester fidèle à ses principes dans des situations où sa mission, sa stratégie et ses valeurs pouvaient être compromises ?</t>
  </si>
  <si>
    <t>Le bureau central et les antennes partagent-ils les mêmes idées, missions et stratégies ?</t>
  </si>
  <si>
    <t xml:space="preserve">Dans quelle mesure l’équilibre entre les fonctions organisationnelles contribue-t-il à la cohérence ? </t>
  </si>
  <si>
    <t>L'échange d'informations importantes se fait-il rapidement entre le bureau central et ses antennes (dans les 2 sens) ?</t>
  </si>
  <si>
    <t xml:space="preserve">Y a-t-il une spécialisation thématique adéquate, ne conduisant pas à la fragmentation ? </t>
  </si>
  <si>
    <t xml:space="preserve">Y a-t-il une communication appropriée entre toutes les composantes de l’ONG ? </t>
  </si>
  <si>
    <t>Dans quelle mesure y a-t-il un équilibre des points de vue au sein de l’ONG ?</t>
  </si>
  <si>
    <t xml:space="preserve">L’ONG a-t-elle un système de gestion financière qui assure la standardisation des procédures et la conformité au sein de l’ONG, telle l’existence et l’application des manuels financiers et administratifs ? </t>
  </si>
  <si>
    <t xml:space="preserve">Les rôles et responsabilités de la direction en matière de planification financière, de rapportage et de contrôle interne y relatif sont-ils formellement définis et écrits ? </t>
  </si>
  <si>
    <t xml:space="preserve">Les systèmes et données financiers sont-ils séparément et périodiquement analysés par des auditeurs internes et externes ? </t>
  </si>
  <si>
    <t xml:space="preserve">Les procédures pour assurer un contrôle interne efficace sont-elles en place ? </t>
  </si>
  <si>
    <t xml:space="preserve">Dans quelle mesure la fonction de gouvernance contribue-t-elle à la cohérence avec les valeurs fondamentales de l’ONG ? </t>
  </si>
  <si>
    <t xml:space="preserve">Des questions stratégiques essentielles sont-elles discutées dans les conseils d’administration, ou dans les assemblées générales annuelles ? </t>
  </si>
  <si>
    <t xml:space="preserve">Est-ce que les rôles respectives et la relation entre le conseil d’administration et la direction exécutive sont claires (mandat clairement défini, nombre de réunions à tenir) ? </t>
  </si>
  <si>
    <t xml:space="preserve">Des mécanismes formels/informels sont-ils en place pour promouvoir et garantir un bon comportement éthique dans l’ONG ? </t>
  </si>
  <si>
    <t xml:space="preserve">Des mécanismes sont-ils en place pour prévenir la mauvaise utilisation et/ou l’utilisation frauduleuse des fonds et la corruption ? </t>
  </si>
  <si>
    <t xml:space="preserve">Un mécanisme interne de soumission des doléances et de plaintes par les intervenants est-il en place et fonctionnel ? </t>
  </si>
  <si>
    <t>Y a-t-Il une composition représentative au conseil d’administration ? Y a-t-Il un processus transparent de sélection ? Est-ce que les membres sont nommés pour un nombre d’années déterminé ?</t>
  </si>
  <si>
    <t xml:space="preserve">Le rapport d’audit est-il accompagné par une lettre administrative et l’ONG utilise-t-elle les résultats pour améliorer les procédures et la performance ? </t>
  </si>
  <si>
    <t xml:space="preserve">Les responsables des opérations ont-ils une vue d’ensemble suffisante de la situation financière pour prendre des décisions ? </t>
  </si>
  <si>
    <t xml:space="preserve">La structure de l’ONG permet-elle un contrôle interne efficace de la gestion financière de l’ONG? </t>
  </si>
  <si>
    <t>Dans quelle mesure la relation avec PROTOS est-elle harmonieuse et répond-t-elle aux attentes des deux parties ?</t>
  </si>
  <si>
    <t>Dans quelle mesure l'ONG influence-t-elle les politiques et pratiques de personnes et institutions occupant des postes de décision ?</t>
  </si>
  <si>
    <t>Fournit-elle des rapports de suivi qui sont à la hauteur des attentes des bailleurs de fonds et des groupes cibles ?</t>
  </si>
  <si>
    <t>Dans quelle mesure le conseil d'administration contribue activement à la réflexion stratégique de l'ONG ?</t>
  </si>
  <si>
    <t xml:space="preserve">L'ONG a-t-elle une politique de GRH, qui comprend p.e. des évaluations de performance, un salaire concurrentiel, le développement des compétences ? </t>
  </si>
  <si>
    <t xml:space="preserve">La direction a-t-elle la capacité de planifier, de suivre et d'évaluer le travail de l'ONG ? </t>
  </si>
  <si>
    <t>Son système de suivi-évaluation peut-il facilement être utilisé par ses partenaires de mise en œuvre ?</t>
  </si>
  <si>
    <t>L'ONG est capable d'analyser son milieu/contexte et d'entretenir/gérer et maintenir des relations clés avec d'autres organisations et individus en vue d'attirer des appuis et ressources. Il s'agit de gagner la crédibilité et la légitimité.</t>
  </si>
  <si>
    <t>Estime-t-elle que PROTOS prenne en considération ses commentaires et remarques sur la mise en œuvre du programme ?</t>
  </si>
  <si>
    <t>Capacité de s'adapter et de se renouveler</t>
  </si>
  <si>
    <t>L'ONG est capable de créer des liens entre ses objectifs organisationnels et ses parties prenantes. Elle a besoin d'une diversité de compétences et de points de vue au sein de son équipe. Cela lui permet de réagir de façon adéquate à différents situations, tout en gardant son focus.</t>
  </si>
  <si>
    <t>Existe-t-il une synergie et complémentarité entre les différentes parties de l'ONG ?</t>
  </si>
  <si>
    <t>Les 5 Capacités de Base (CdB) 
et les différents sujets/sous-domaines</t>
  </si>
  <si>
    <t>v25-1</t>
  </si>
  <si>
    <r>
      <t>Est-ce que l’équipe de l’ONG</t>
    </r>
    <r>
      <rPr>
        <sz val="10"/>
        <color theme="5" tint="0.39997558519241921"/>
        <rFont val="Arial"/>
        <family val="2"/>
      </rPr>
      <t xml:space="preserve"> </t>
    </r>
    <r>
      <rPr>
        <sz val="10"/>
        <rFont val="Arial"/>
        <family val="2"/>
      </rPr>
      <t xml:space="preserve">est relativement stable ? La rotation du personnel au sein de l'ONG est-elle d'un niveau acceptable ? </t>
    </r>
  </si>
  <si>
    <t>13f</t>
  </si>
  <si>
    <t>13h</t>
  </si>
  <si>
    <t>Est-ce que l’ONG fait la promotion de son travail et publie-t-elle sur son travail ?</t>
  </si>
  <si>
    <t xml:space="preserve">Les décisions en matière de GRH sont-elles clairement communiquées au sein de l'ONG ? </t>
  </si>
  <si>
    <t>Suivi-évaluation et gestion de la qualité</t>
  </si>
  <si>
    <t>Dans quelle mesure l'ONG maîtrise le processus de suivi et évaluation et des processus de gestion de la qualité ?</t>
  </si>
  <si>
    <t>L'ONG dispose-t-elle d'un système de suivi et évaluation ?  Que ce soit son propre système ou le système proposé par un bailleur ou les services publics ?</t>
  </si>
  <si>
    <t xml:space="preserve">L'ONG vérifie-t-elle régulièrement si ses propres objectifs sont en voie d'être atteints ? </t>
  </si>
  <si>
    <t>24h</t>
  </si>
  <si>
    <t>24i</t>
  </si>
  <si>
    <t>Capacité de s'engager et d'agir</t>
  </si>
  <si>
    <t>A-t-elle des liens fructueux avec les services nationaux et locaux pour obtenir du soutien à ses programmes ? Et vice versa?</t>
  </si>
  <si>
    <t>31d</t>
  </si>
  <si>
    <t>L’ONG considère-t-il le plaidoyer et le lobbying comme faisant partie de sa mission ?</t>
  </si>
  <si>
    <t>33f</t>
  </si>
  <si>
    <t xml:space="preserve"> - avec les groupes cibles</t>
  </si>
  <si>
    <t>34j</t>
  </si>
  <si>
    <t>34k</t>
  </si>
  <si>
    <t xml:space="preserve">L’ONG offre-t-elle suffisamment de formations à son personnel afin d’améliorer leurs compétences ? </t>
  </si>
  <si>
    <t>43g</t>
  </si>
  <si>
    <t>43h</t>
  </si>
  <si>
    <t xml:space="preserve">Génère-t-elle des connaissances nouvelles (théories, concepts, modèles) au sujet des questions sociales et techniques sur lesquelles elle travaille ? </t>
  </si>
  <si>
    <t>44e</t>
  </si>
  <si>
    <t>Est-ce que l’ONG innove dans ses interventions stratégiques, dans ses produits et services ?</t>
  </si>
  <si>
    <t>51e</t>
  </si>
  <si>
    <t>51f</t>
  </si>
  <si>
    <t>Les personnes qui travaillent pour l’ONG représentent-elles un mélange équilibré de compétences, d'origine, de milieux sociaux, de groupes ethniques ?</t>
  </si>
  <si>
    <r>
      <t>Les bonnes valeurs d’intégrité et d’éthique, en particulier au niveau de la</t>
    </r>
    <r>
      <rPr>
        <sz val="10"/>
        <color rgb="FFFF0000"/>
        <rFont val="Arial"/>
        <family val="2"/>
      </rPr>
      <t xml:space="preserve"> </t>
    </r>
    <r>
      <rPr>
        <sz val="10"/>
        <rFont val="Arial"/>
        <family val="2"/>
      </rPr>
      <t xml:space="preserve">direction, sont-elles développées et comprises ? </t>
    </r>
  </si>
  <si>
    <t>55h</t>
  </si>
  <si>
    <t xml:space="preserve">Eléments clés de la structure de l'organisation :
</t>
  </si>
  <si>
    <t>Merci de remplir les cellules surlignées en verte</t>
  </si>
  <si>
    <t>Merci de remplir les cellules surlignées en verte; la conversion en € se fait automatiquement sur base du taux de change indiqué en ligne 3</t>
  </si>
  <si>
    <t>Nombre de personnel : total</t>
  </si>
  <si>
    <t>Nombre de collaborateurs permanents : total</t>
  </si>
  <si>
    <t>Nombre de collaborateurs temporaires : total</t>
  </si>
  <si>
    <t>Nombre de collaborateurs bénévoles : total</t>
  </si>
  <si>
    <t>Ancienneté moyenne de l'équipe (ou spécifiez) :</t>
  </si>
  <si>
    <t xml:space="preserve"> - fréquence de réunions :</t>
  </si>
  <si>
    <t>Logo du partenaire</t>
  </si>
  <si>
    <r>
      <t>Temps accordé à cet exervioce (hommes/</t>
    </r>
    <r>
      <rPr>
        <sz val="10"/>
        <rFont val="Arial"/>
        <family val="2"/>
      </rPr>
      <t>heures)</t>
    </r>
    <r>
      <rPr>
        <sz val="10"/>
        <color theme="1"/>
        <rFont val="Arial"/>
        <family val="2"/>
      </rPr>
      <t xml:space="preserve"> :</t>
    </r>
  </si>
  <si>
    <t>Pas sûr si pertinent</t>
  </si>
  <si>
    <t>CdB 1 Capacité de s'engager et d'agir</t>
  </si>
  <si>
    <t>CdB 2 Capacité de mettre en oeuvre</t>
  </si>
  <si>
    <t>CdB 3 Capacité de mettre en réseau</t>
  </si>
  <si>
    <t>CdB 4 Capacité de s'adapter et de se renouveler</t>
  </si>
  <si>
    <t>CdB 5 Capacité de cohérence</t>
  </si>
  <si>
    <t>Est-ce que cette stratégie prend en compte les plans de développement national/régional/local ?</t>
  </si>
  <si>
    <t>La mission, la stratégie et les valeurs de l’ONG sont-elles claires (p.ex., écrites quelque part, facilement compréhensibles par tout le monde, …) ?  </t>
  </si>
  <si>
    <r>
      <t xml:space="preserve">Ligne suivante : Merci d'inclure vos </t>
    </r>
    <r>
      <rPr>
        <b/>
        <i/>
        <sz val="10"/>
        <rFont val="Arial"/>
        <family val="2"/>
      </rPr>
      <t>conclusions</t>
    </r>
    <r>
      <rPr>
        <i/>
        <sz val="10"/>
        <rFont val="Arial"/>
        <family val="2"/>
      </rPr>
      <t xml:space="preserve"> sur le thème, vos </t>
    </r>
    <r>
      <rPr>
        <b/>
        <i/>
        <sz val="10"/>
        <rFont val="Arial"/>
        <family val="2"/>
      </rPr>
      <t>besoins de renforcement</t>
    </r>
    <r>
      <rPr>
        <i/>
        <sz val="10"/>
        <rFont val="Arial"/>
        <family val="2"/>
      </rPr>
      <t xml:space="preserve"> des capacités  et de marquer un </t>
    </r>
    <r>
      <rPr>
        <b/>
        <i/>
        <sz val="10"/>
        <rFont val="Arial"/>
        <family val="2"/>
      </rPr>
      <t>score global</t>
    </r>
    <r>
      <rPr>
        <i/>
        <sz val="10"/>
        <rFont val="Arial"/>
        <family val="2"/>
      </rPr>
      <t xml:space="preserve"> (à droite)</t>
    </r>
  </si>
  <si>
    <t>Esprit d'équipe - motivation du personnel à atteindre des résultats</t>
  </si>
  <si>
    <t>Le personnel fait-il preuve de passion et d’engagement envers le travail et envers les objectifs de l’ONG ?</t>
  </si>
  <si>
    <t>Le personnel tient-il à la qualité et au sens de responsabilité dans son travail ?  Y a-t-il une ambition collective d'améliorer les capacités de l’ONG ?</t>
  </si>
  <si>
    <t>Esprit d'équipe - motivation du personnel à atteindre des résultats :</t>
  </si>
  <si>
    <t xml:space="preserve">Leadership :
</t>
  </si>
  <si>
    <t>Engagement du conseil d'administration :</t>
  </si>
  <si>
    <t xml:space="preserve">Stratégie, mission et valeurs :
</t>
  </si>
  <si>
    <t xml:space="preserve">Reconnaissance par les parties prenantes externes :
</t>
  </si>
  <si>
    <t>L’ONG a-t-elle reçu une reconnaissance ‘officielle’ pour son travail (p.ex. dans les médias, réception des prix,…) ?</t>
  </si>
  <si>
    <t>Est-ce que le personnel de l'ONG a les compétences professionnelles requises et l’expérience nécessaire pour la mise en œuvre de son programme ?
     - sur le plan technique</t>
  </si>
  <si>
    <t xml:space="preserve">     - sur le plan de la culture et des langues locales</t>
  </si>
  <si>
    <t>Existe-il des modèles de contrat ?  Liés à des augmentations de salaire ? Existe-t-il une structure des salaires ?</t>
  </si>
  <si>
    <t>Y a-t-il une politique d’équité hommes/femmes et de lutte contre le harcèlement sexuel ? Est-ce que cette politique est appliquée ?</t>
  </si>
  <si>
    <t xml:space="preserve">Gestion des ressources humaines :
</t>
  </si>
  <si>
    <t>Existe-t-il une stratégie pour l'entretien et la mise à niveau/upgrading des bureaux, infrastructure, équipement et matériel ?</t>
  </si>
  <si>
    <t>Existe-t-il des procédures correctes pour la mobilisation des ressources financières p.e. pour les achats ?  P.e. des délégations de dépenses(montants maximaux à engager en fonction des responsabilités, …) ?</t>
  </si>
  <si>
    <t xml:space="preserve">Gestion administrative et financière :
</t>
  </si>
  <si>
    <t>L'ONG élabore-t-elle des plans opérationnels ? Semestiels ? Annuels ?</t>
  </si>
  <si>
    <t>Utilise-t-elle des méthodologies appropriées pour planifier et formuler des projets et programmes de développement (p.ex. SWOT, arbre à problèmes, analyse de risques, scan interne/externe) ?</t>
  </si>
  <si>
    <t xml:space="preserve">Organise-t-elle une planification opérationnelle et formulation avec la participation des différentes parties prenantes  (e.a. les groupes d'utilisateurs, les minorités, les femmes) ? </t>
  </si>
  <si>
    <t xml:space="preserve">Planification opérationelle et formulation :
</t>
  </si>
  <si>
    <t>L'ONG a-t-elle un système de gestion de qualité (p.e. ISO, EFQM,…) ?</t>
  </si>
  <si>
    <t xml:space="preserve">A-t-elle un manuel des procédures ou Vade-mecum ? </t>
  </si>
  <si>
    <t xml:space="preserve">Suivi-évaluation et gestion de la qualité :
</t>
  </si>
  <si>
    <t>Dans quelle mesure l'ONG est-elle capable de récolter des fonds pour les projets et programmes de développement ?</t>
  </si>
  <si>
    <t xml:space="preserve">Collecte de fonds :
</t>
  </si>
  <si>
    <t>L’ONG considère-t-il que c'est son rôle d'appuyer le développement de la capacité :
- des pouvoirs décentralisés ?
- des groupes d'utilisateurs ?
- des autres parties prenantes ?</t>
  </si>
  <si>
    <t xml:space="preserve">Capacité de renforcer les compétences des autres partenaires :
</t>
  </si>
  <si>
    <t>Est-elle capable de traduire les besoins de ses parties prenantes dans des propositions pour améliorer la stratégie/politique publique et sa mise en œuvre ?</t>
  </si>
  <si>
    <t>Est-elle capable - conjointement avec ses parties prenantes - de formuler des positions politiques alternatives viables ?</t>
  </si>
  <si>
    <t xml:space="preserve">Plaidoyer - Influence de personnes et institutions à des postes de décision :
</t>
  </si>
  <si>
    <t>L’ONG s’engage t-elle dans le ‘réseautage’ ? Elle en ressent les bénéfices et avantages ? Elle connaît les risques potentiels ?</t>
  </si>
  <si>
    <t xml:space="preserve">Travail en réseau :
</t>
  </si>
  <si>
    <t>L’ONG et les parties prenantes sont-elles à l’aise pour discuter de thèmes sensibles (p.ex., difficultés rencontrées dans la collaboration) ?</t>
  </si>
  <si>
    <t xml:space="preserve">Est-elle capable de créer des coalitions et des réseaux pour inciter d’autres parties à prendre part à des actions communes (p.ex. en vue d'assurer les changements politiques) ? </t>
  </si>
  <si>
    <t>L’ONG est-elle suffisamment confiante pour aborder des thèmes sensibles avec le secteur privé (p.ex. difficultés avec certaines pratiques des entreprises qui ont un impact sur l’environnement et les bénéficiaires finaux,…) ?</t>
  </si>
  <si>
    <t xml:space="preserve">Relations avec les parties prenantes :
</t>
  </si>
  <si>
    <t>L’ONG est-elle suffisamment confiante pour aborder des thèmes sensibles avec les bailleurs de fonds (p.ex., malaise par rapport à certaines demandes de bailleurs de fonds, difficultés à atteindre les résultats attendus, …) ?</t>
  </si>
  <si>
    <t xml:space="preserve">Relations avec des bailleurs de fonds :
</t>
  </si>
  <si>
    <t>La nature et le but des relations avec PROTOS sont-ils clairs (attentes, répartition des responsabilités, pouvoir de décision,...) ?</t>
  </si>
  <si>
    <t xml:space="preserve">Relation avec PROTOS :
</t>
  </si>
  <si>
    <t>L'ONG est capable d'apprendre de façon continue, d'accepter de nouveaux rôles et de s'adapter à un contexte changeant et des besoins nouveaux ?</t>
  </si>
  <si>
    <t xml:space="preserve">Les changements dans le contexte de travail sont-ils suivis et la stratégie est-elle adaptée en conséquence ? </t>
  </si>
  <si>
    <t>Stratégies adaptées :</t>
  </si>
  <si>
    <t xml:space="preserve">Changement organisationnel :
</t>
  </si>
  <si>
    <t xml:space="preserve">Dans quelle mesure des actions concrètes sont entreprises pour stimuler la culture de l'apprentissage ? </t>
  </si>
  <si>
    <t>L’ONG offre-t-elle à son personnel suffisamment d'autres opportunités pour le renforcement des compéténces (formation sur le tas, échanges, mise en réseau,…) ?</t>
  </si>
  <si>
    <t xml:space="preserve">Culture d'apprentissage :
</t>
  </si>
  <si>
    <t>A-t-elle de l'expérience et des compétences en matière des processus de recherche-action ?</t>
  </si>
  <si>
    <t xml:space="preserve">Innovation :
</t>
  </si>
  <si>
    <t xml:space="preserve">Documentation et partage des connaissances et des leçons apprises :
</t>
  </si>
  <si>
    <t>Gestion des difficultés/gestion des risques</t>
  </si>
  <si>
    <t>L’ONG a-t-elle conscience de ses faiblesses (p.ex. dépendance extrême d’un bailleur de fond) et est-ce qu’elle prend des mesures pour pallier ces faiblesses ?</t>
  </si>
  <si>
    <t>Le personnel de l’ONG sait-il que faire en cas de crise (p.ex. indisponibilité prolongée de réseaux de télécommunication ; incendie / séisme / explosion / guerre / … ; détournement de fonds de bailleurs de fonds) ?</t>
  </si>
  <si>
    <t>L’ONG dispose-t-elle d’une réserve financière suffisant en cas de retard dans les transferts financiers des bailleurs ?</t>
  </si>
  <si>
    <t>Gestion des difficultés/gestion des risques :</t>
  </si>
  <si>
    <t>Dans quelle mesure l’ONG reste-t-elle « fidèle à ses principes/à lui-même », même sous pression ?</t>
  </si>
  <si>
    <t>Est-ce que les stratégies de l'ONG sont en cohérence avec les plans de développement nationaux, régionaux et/ou locaux ?</t>
  </si>
  <si>
    <t xml:space="preserve">Y-a-t-il une bonne cohérence entre le niveau opérationnel et le niveau stratégique ? La mission/vision est-elle traduite de manière cohérente dans les plans annuels de l'ONG ? </t>
  </si>
  <si>
    <t xml:space="preserve">Maintenir la cohérence stratégique :
</t>
  </si>
  <si>
    <t>Y a-t-il eu une réflexion stratégique sur une organisation centralisée/décentralisée ?</t>
  </si>
  <si>
    <t xml:space="preserve">Maintenir la cohérence organisationnelle (uniquement pour les ONG qui ont des antennes) :
</t>
  </si>
  <si>
    <t>L’ONG est-elle consciente de la nécessité de d'intégrer son travail dans des objectifs de développement plus globales (e.a. le développement communautaire, la décentralisation,…) ?</t>
  </si>
  <si>
    <t xml:space="preserve">Equilibre entre diversité et cohérence des points de vue :
</t>
  </si>
  <si>
    <t xml:space="preserve">Cohérence dans la gestion et les systèmes financiers :
</t>
  </si>
  <si>
    <t xml:space="preserve">Gouvernance :
</t>
  </si>
  <si>
    <t>11m</t>
  </si>
  <si>
    <t>11n</t>
  </si>
</sst>
</file>

<file path=xl/styles.xml><?xml version="1.0" encoding="utf-8"?>
<styleSheet xmlns="http://schemas.openxmlformats.org/spreadsheetml/2006/main">
  <fonts count="22">
    <font>
      <sz val="10"/>
      <color theme="1"/>
      <name val="Arial"/>
      <family val="2"/>
    </font>
    <font>
      <sz val="10"/>
      <name val="Arial"/>
      <family val="2"/>
    </font>
    <font>
      <sz val="14"/>
      <color theme="1"/>
      <name val="Arial"/>
      <family val="2"/>
    </font>
    <font>
      <b/>
      <sz val="10"/>
      <color theme="1"/>
      <name val="Arial"/>
      <family val="2"/>
    </font>
    <font>
      <sz val="18"/>
      <color theme="1"/>
      <name val="Arial"/>
      <family val="2"/>
    </font>
    <font>
      <sz val="20"/>
      <color theme="1"/>
      <name val="Arial"/>
      <family val="2"/>
    </font>
    <font>
      <sz val="10"/>
      <color rgb="FF00B0F0"/>
      <name val="Arial"/>
      <family val="2"/>
    </font>
    <font>
      <b/>
      <sz val="10"/>
      <name val="Arial"/>
      <family val="2"/>
    </font>
    <font>
      <b/>
      <sz val="14"/>
      <name val="Arial"/>
      <family val="2"/>
    </font>
    <font>
      <sz val="7"/>
      <name val="Times New Roman"/>
      <family val="1"/>
    </font>
    <font>
      <i/>
      <sz val="10"/>
      <name val="Arial"/>
      <family val="2"/>
    </font>
    <font>
      <b/>
      <sz val="12"/>
      <color theme="1"/>
      <name val="Arial"/>
      <family val="2"/>
    </font>
    <font>
      <sz val="12"/>
      <color theme="1"/>
      <name val="Arial"/>
      <family val="2"/>
    </font>
    <font>
      <i/>
      <sz val="10"/>
      <color theme="1"/>
      <name val="Arial"/>
      <family val="2"/>
    </font>
    <font>
      <sz val="18"/>
      <name val="Arial"/>
      <family val="2"/>
    </font>
    <font>
      <sz val="10"/>
      <color rgb="FFFF0000"/>
      <name val="Arial"/>
      <family val="2"/>
    </font>
    <font>
      <b/>
      <sz val="10"/>
      <color rgb="FFFF0000"/>
      <name val="Arial"/>
      <family val="2"/>
    </font>
    <font>
      <sz val="10"/>
      <color theme="5" tint="0.39997558519241921"/>
      <name val="Arial"/>
      <family val="2"/>
    </font>
    <font>
      <sz val="10"/>
      <color theme="6" tint="0.59999389629810485"/>
      <name val="Arial"/>
      <family val="2"/>
    </font>
    <font>
      <b/>
      <sz val="10"/>
      <color theme="5" tint="0.59999389629810485"/>
      <name val="Arial"/>
      <family val="2"/>
    </font>
    <font>
      <b/>
      <sz val="8"/>
      <name val="Arial"/>
      <family val="2"/>
    </font>
    <font>
      <b/>
      <i/>
      <sz val="10"/>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5">
    <xf numFmtId="0" fontId="0" fillId="0" borderId="0" xfId="0"/>
    <xf numFmtId="0" fontId="0" fillId="0" borderId="0" xfId="0" applyAlignment="1">
      <alignment wrapText="1"/>
    </xf>
    <xf numFmtId="0" fontId="2" fillId="0" borderId="0" xfId="0" applyFont="1"/>
    <xf numFmtId="0" fontId="0" fillId="0" borderId="0" xfId="0" applyFont="1" applyAlignment="1">
      <alignment wrapText="1"/>
    </xf>
    <xf numFmtId="0" fontId="0" fillId="0" borderId="1" xfId="0" applyBorder="1"/>
    <xf numFmtId="0" fontId="0" fillId="0" borderId="1" xfId="0" applyBorder="1" applyAlignment="1">
      <alignment wrapText="1"/>
    </xf>
    <xf numFmtId="0" fontId="1" fillId="0" borderId="1" xfId="0" applyFont="1" applyBorder="1"/>
    <xf numFmtId="0" fontId="1" fillId="0" borderId="1" xfId="0" applyFont="1" applyBorder="1" applyAlignment="1">
      <alignment wrapText="1"/>
    </xf>
    <xf numFmtId="0" fontId="4" fillId="0" borderId="0" xfId="0" applyFont="1"/>
    <xf numFmtId="0" fontId="3" fillId="0" borderId="0" xfId="0" applyFont="1"/>
    <xf numFmtId="0" fontId="5" fillId="0" borderId="0" xfId="0" applyFont="1"/>
    <xf numFmtId="0" fontId="0" fillId="0" borderId="0" xfId="0" applyBorder="1"/>
    <xf numFmtId="0" fontId="3" fillId="0" borderId="1" xfId="0" applyFont="1" applyBorder="1" applyAlignment="1">
      <alignment wrapText="1"/>
    </xf>
    <xf numFmtId="0" fontId="3" fillId="0" borderId="1" xfId="0" applyFont="1" applyBorder="1"/>
    <xf numFmtId="0" fontId="3" fillId="0" borderId="1" xfId="0" applyFont="1" applyFill="1" applyBorder="1"/>
    <xf numFmtId="0" fontId="0" fillId="2" borderId="1" xfId="0" applyFill="1" applyBorder="1"/>
    <xf numFmtId="0" fontId="0" fillId="3" borderId="1" xfId="0" applyFill="1" applyBorder="1"/>
    <xf numFmtId="0" fontId="0" fillId="5" borderId="0" xfId="0" applyFill="1"/>
    <xf numFmtId="0" fontId="6" fillId="0" borderId="0" xfId="0" applyFont="1" applyBorder="1" applyAlignment="1">
      <alignment wrapText="1"/>
    </xf>
    <xf numFmtId="0" fontId="0" fillId="2" borderId="0" xfId="0" applyFill="1" applyBorder="1"/>
    <xf numFmtId="0" fontId="0" fillId="0" borderId="0" xfId="0" quotePrefix="1"/>
    <xf numFmtId="0" fontId="0" fillId="5" borderId="1" xfId="0" applyFill="1" applyBorder="1"/>
    <xf numFmtId="0" fontId="1" fillId="0" borderId="0" xfId="0" applyFont="1"/>
    <xf numFmtId="0" fontId="7" fillId="0" borderId="0" xfId="0" applyFont="1"/>
    <xf numFmtId="0" fontId="8" fillId="0" borderId="1" xfId="0" applyFont="1" applyBorder="1"/>
    <xf numFmtId="0" fontId="7" fillId="0" borderId="1" xfId="0" applyFont="1" applyBorder="1"/>
    <xf numFmtId="0" fontId="1" fillId="5" borderId="1" xfId="0" applyFont="1" applyFill="1" applyBorder="1"/>
    <xf numFmtId="0" fontId="1" fillId="0" borderId="0" xfId="0" applyFont="1" applyAlignment="1">
      <alignment wrapText="1"/>
    </xf>
    <xf numFmtId="0" fontId="1" fillId="2" borderId="1" xfId="0" applyFont="1" applyFill="1" applyBorder="1"/>
    <xf numFmtId="0" fontId="1" fillId="0" borderId="1" xfId="0" applyFont="1" applyBorder="1" applyAlignment="1">
      <alignment horizontal="left" wrapText="1"/>
    </xf>
    <xf numFmtId="0" fontId="1" fillId="0" borderId="1" xfId="0" applyNumberFormat="1" applyFont="1" applyBorder="1" applyAlignment="1">
      <alignment wrapText="1"/>
    </xf>
    <xf numFmtId="0" fontId="10" fillId="0" borderId="1" xfId="0" applyFont="1" applyBorder="1" applyAlignment="1">
      <alignment wrapText="1"/>
    </xf>
    <xf numFmtId="0" fontId="1" fillId="0" borderId="1" xfId="0" applyFont="1" applyBorder="1" applyAlignment="1">
      <alignment vertical="top" wrapText="1"/>
    </xf>
    <xf numFmtId="0" fontId="1" fillId="0" borderId="1" xfId="0" applyFont="1" applyBorder="1" applyAlignment="1"/>
    <xf numFmtId="0" fontId="1" fillId="0" borderId="1" xfId="0" applyFont="1" applyBorder="1" applyAlignment="1">
      <alignment vertical="top"/>
    </xf>
    <xf numFmtId="0" fontId="10" fillId="0" borderId="1" xfId="0" applyFont="1" applyBorder="1" applyAlignment="1">
      <alignment vertical="top" wrapText="1"/>
    </xf>
    <xf numFmtId="0" fontId="1" fillId="0" borderId="0" xfId="0" applyFont="1" applyAlignment="1">
      <alignment vertical="top" wrapText="1"/>
    </xf>
    <xf numFmtId="0" fontId="1" fillId="5" borderId="1" xfId="0" applyFont="1" applyFill="1" applyBorder="1" applyAlignment="1">
      <alignment vertical="top" wrapText="1"/>
    </xf>
    <xf numFmtId="0" fontId="11" fillId="0" borderId="0" xfId="0" applyFont="1"/>
    <xf numFmtId="0" fontId="12" fillId="0" borderId="0" xfId="0" applyFont="1"/>
    <xf numFmtId="0" fontId="1" fillId="0" borderId="1" xfId="0" applyFont="1" applyBorder="1" applyAlignment="1">
      <alignment horizontal="justify" vertical="top" wrapText="1"/>
    </xf>
    <xf numFmtId="0" fontId="1" fillId="0" borderId="18" xfId="0" applyFont="1" applyFill="1" applyBorder="1" applyAlignment="1">
      <alignment wrapText="1"/>
    </xf>
    <xf numFmtId="0" fontId="10" fillId="0" borderId="0" xfId="0" applyFont="1" applyAlignment="1"/>
    <xf numFmtId="0" fontId="0" fillId="3" borderId="1" xfId="0" applyFill="1" applyBorder="1" applyAlignment="1">
      <alignment wrapText="1"/>
    </xf>
    <xf numFmtId="0" fontId="0" fillId="5" borderId="1" xfId="0" applyFill="1" applyBorder="1" applyAlignment="1">
      <alignment vertical="top"/>
    </xf>
    <xf numFmtId="0" fontId="1" fillId="5" borderId="1" xfId="0" applyFont="1" applyFill="1" applyBorder="1" applyAlignment="1">
      <alignment vertical="top"/>
    </xf>
    <xf numFmtId="0" fontId="0" fillId="5" borderId="0" xfId="0" applyFill="1" applyAlignment="1">
      <alignment vertical="top"/>
    </xf>
    <xf numFmtId="0" fontId="1" fillId="0" borderId="1" xfId="0" applyFont="1" applyFill="1" applyBorder="1" applyAlignment="1">
      <alignment wrapText="1"/>
    </xf>
    <xf numFmtId="0" fontId="0" fillId="5" borderId="1" xfId="0" applyFill="1" applyBorder="1" applyAlignment="1">
      <alignment wrapText="1"/>
    </xf>
    <xf numFmtId="0" fontId="1" fillId="5" borderId="1" xfId="0" applyFont="1" applyFill="1" applyBorder="1" applyProtection="1"/>
    <xf numFmtId="0" fontId="0" fillId="5" borderId="1" xfId="0" applyFill="1" applyBorder="1" applyProtection="1"/>
    <xf numFmtId="0" fontId="1" fillId="2" borderId="1" xfId="0" applyFont="1" applyFill="1" applyBorder="1" applyProtection="1">
      <protection locked="0"/>
    </xf>
    <xf numFmtId="0" fontId="0" fillId="2" borderId="1" xfId="0" applyFill="1" applyBorder="1" applyProtection="1">
      <protection locked="0"/>
    </xf>
    <xf numFmtId="0" fontId="1" fillId="2" borderId="1" xfId="0" applyFont="1" applyFill="1" applyBorder="1" applyProtection="1"/>
    <xf numFmtId="0" fontId="0" fillId="2" borderId="1" xfId="0" applyFill="1" applyBorder="1" applyProtection="1"/>
    <xf numFmtId="0" fontId="14" fillId="0" borderId="0" xfId="0" applyFont="1"/>
    <xf numFmtId="0" fontId="0" fillId="0" borderId="0" xfId="0" applyProtection="1">
      <protection locked="0"/>
    </xf>
    <xf numFmtId="0" fontId="0" fillId="0" borderId="13" xfId="0" applyBorder="1" applyProtection="1">
      <protection locked="0"/>
    </xf>
    <xf numFmtId="0" fontId="0" fillId="0" borderId="14" xfId="0" applyBorder="1" applyProtection="1">
      <protection locked="0"/>
    </xf>
    <xf numFmtId="0" fontId="13" fillId="0" borderId="14" xfId="0" applyFont="1" applyBorder="1" applyProtection="1">
      <protection locked="0"/>
    </xf>
    <xf numFmtId="0" fontId="13" fillId="0" borderId="14" xfId="0" applyFont="1" applyBorder="1" applyAlignment="1" applyProtection="1">
      <alignment wrapText="1"/>
      <protection locked="0"/>
    </xf>
    <xf numFmtId="0" fontId="0" fillId="0" borderId="15" xfId="0" applyBorder="1" applyProtection="1">
      <protection locked="0"/>
    </xf>
    <xf numFmtId="0" fontId="0" fillId="0" borderId="8" xfId="0" applyBorder="1" applyProtection="1">
      <protection locked="0"/>
    </xf>
    <xf numFmtId="0" fontId="0" fillId="0" borderId="1" xfId="0" applyBorder="1" applyProtection="1">
      <protection locked="0"/>
    </xf>
    <xf numFmtId="0" fontId="0" fillId="0" borderId="9" xfId="0" applyBorder="1" applyProtection="1">
      <protection locked="0"/>
    </xf>
    <xf numFmtId="0" fontId="0" fillId="0" borderId="3" xfId="0" applyBorder="1" applyProtection="1">
      <protection locked="0"/>
    </xf>
    <xf numFmtId="9" fontId="0" fillId="0" borderId="1" xfId="0" applyNumberFormat="1"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7" xfId="0" applyBorder="1" applyProtection="1">
      <protection locked="0"/>
    </xf>
    <xf numFmtId="0" fontId="11" fillId="0" borderId="0" xfId="0" applyFont="1" applyProtection="1">
      <protection locked="0"/>
    </xf>
    <xf numFmtId="0" fontId="0" fillId="0" borderId="5" xfId="0" applyBorder="1" applyProtection="1">
      <protection locked="0"/>
    </xf>
    <xf numFmtId="0" fontId="0" fillId="0" borderId="6" xfId="0" applyBorder="1" applyProtection="1">
      <protection locked="0"/>
    </xf>
    <xf numFmtId="0" fontId="0" fillId="0" borderId="16" xfId="0" applyBorder="1" applyProtection="1">
      <protection locked="0"/>
    </xf>
    <xf numFmtId="0" fontId="0" fillId="0" borderId="8" xfId="0" applyBorder="1" applyAlignment="1" applyProtection="1">
      <alignment wrapText="1"/>
      <protection locked="0"/>
    </xf>
    <xf numFmtId="0" fontId="0" fillId="0" borderId="3" xfId="0" applyBorder="1" applyAlignment="1" applyProtection="1">
      <alignment wrapText="1"/>
      <protection locked="0"/>
    </xf>
    <xf numFmtId="0" fontId="18" fillId="4" borderId="1" xfId="0" applyFont="1" applyFill="1" applyBorder="1" applyProtection="1">
      <protection locked="0"/>
    </xf>
    <xf numFmtId="0" fontId="1" fillId="4" borderId="1" xfId="0" applyFont="1" applyFill="1" applyBorder="1" applyAlignment="1" applyProtection="1">
      <alignment vertical="top" wrapText="1"/>
      <protection locked="0"/>
    </xf>
    <xf numFmtId="0" fontId="1" fillId="0" borderId="1" xfId="0" applyFont="1" applyFill="1" applyBorder="1"/>
    <xf numFmtId="0" fontId="7" fillId="0" borderId="1" xfId="0" applyFont="1" applyFill="1" applyBorder="1" applyAlignment="1">
      <alignment wrapText="1"/>
    </xf>
    <xf numFmtId="0" fontId="7" fillId="0" borderId="1" xfId="0" applyFont="1" applyFill="1" applyBorder="1"/>
    <xf numFmtId="0" fontId="8" fillId="0" borderId="1" xfId="0" applyFont="1" applyFill="1" applyBorder="1" applyAlignment="1">
      <alignment wrapText="1"/>
    </xf>
    <xf numFmtId="0" fontId="7" fillId="0" borderId="2" xfId="0" applyFont="1" applyFill="1" applyBorder="1" applyAlignment="1" applyProtection="1">
      <alignment horizontal="left" wrapText="1"/>
      <protection locked="0"/>
    </xf>
    <xf numFmtId="0" fontId="7" fillId="0" borderId="1" xfId="0" applyFont="1" applyFill="1" applyBorder="1" applyAlignment="1">
      <alignment horizontal="justify" vertical="top" wrapText="1"/>
    </xf>
    <xf numFmtId="0" fontId="7" fillId="0" borderId="2" xfId="0" applyFont="1" applyFill="1" applyBorder="1" applyAlignment="1">
      <alignment horizontal="left" vertical="top" wrapText="1"/>
    </xf>
    <xf numFmtId="0" fontId="1" fillId="0" borderId="1" xfId="0" applyFont="1" applyFill="1" applyBorder="1" applyAlignment="1" applyProtection="1">
      <alignment vertical="top" wrapText="1"/>
      <protection locked="0"/>
    </xf>
    <xf numFmtId="0" fontId="1" fillId="4" borderId="1" xfId="0" applyFont="1" applyFill="1" applyBorder="1" applyProtection="1">
      <protection locked="0"/>
    </xf>
    <xf numFmtId="0" fontId="0" fillId="4" borderId="1" xfId="0" applyFill="1" applyBorder="1" applyProtection="1">
      <protection locked="0"/>
    </xf>
    <xf numFmtId="0" fontId="7" fillId="0" borderId="2" xfId="0" applyFont="1" applyFill="1" applyBorder="1" applyAlignment="1">
      <alignment horizontal="left" wrapText="1"/>
    </xf>
    <xf numFmtId="0" fontId="7" fillId="0" borderId="1" xfId="0" applyFont="1" applyFill="1" applyBorder="1" applyAlignment="1">
      <alignment vertical="top"/>
    </xf>
    <xf numFmtId="0" fontId="7" fillId="0" borderId="2"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xf numFmtId="0" fontId="8" fillId="0" borderId="2" xfId="0" applyFont="1" applyFill="1" applyBorder="1" applyAlignment="1">
      <alignment horizontal="left" wrapText="1"/>
    </xf>
    <xf numFmtId="0" fontId="7" fillId="0" borderId="0" xfId="0" applyFont="1" applyFill="1"/>
    <xf numFmtId="0" fontId="1" fillId="0" borderId="1" xfId="0" applyFont="1" applyFill="1" applyBorder="1" applyAlignment="1">
      <alignment vertical="top"/>
    </xf>
    <xf numFmtId="0" fontId="8" fillId="0" borderId="1" xfId="0" applyFont="1" applyFill="1" applyBorder="1" applyAlignment="1">
      <alignment vertical="top" wrapText="1"/>
    </xf>
    <xf numFmtId="0" fontId="16" fillId="0" borderId="1" xfId="0" applyFont="1" applyFill="1" applyBorder="1" applyAlignment="1">
      <alignment wrapText="1"/>
    </xf>
    <xf numFmtId="0" fontId="1" fillId="0" borderId="1" xfId="0" applyFont="1" applyFill="1" applyBorder="1" applyAlignment="1">
      <alignment vertical="top" wrapText="1"/>
    </xf>
    <xf numFmtId="0" fontId="7" fillId="0" borderId="1" xfId="0" applyFont="1" applyFill="1" applyBorder="1" applyAlignment="1">
      <alignment horizontal="left" vertical="top" wrapText="1"/>
    </xf>
    <xf numFmtId="0" fontId="1" fillId="4" borderId="1" xfId="0" applyFont="1" applyFill="1" applyBorder="1" applyAlignment="1" applyProtection="1">
      <alignment horizontal="left" vertical="top" wrapText="1"/>
    </xf>
    <xf numFmtId="0" fontId="1" fillId="4" borderId="1" xfId="0" applyFont="1" applyFill="1" applyBorder="1" applyProtection="1"/>
    <xf numFmtId="0" fontId="0" fillId="4" borderId="1" xfId="0" applyFill="1" applyBorder="1" applyProtection="1"/>
    <xf numFmtId="0" fontId="0" fillId="4" borderId="1" xfId="0" applyFill="1" applyBorder="1" applyAlignment="1">
      <alignment vertical="top" wrapText="1"/>
    </xf>
    <xf numFmtId="0" fontId="1" fillId="4" borderId="1" xfId="0" applyFont="1" applyFill="1" applyBorder="1"/>
    <xf numFmtId="0" fontId="0" fillId="4" borderId="1" xfId="0" applyFill="1" applyBorder="1"/>
    <xf numFmtId="0" fontId="0" fillId="4" borderId="1" xfId="0" applyFill="1" applyBorder="1" applyAlignment="1" applyProtection="1">
      <alignment vertical="top" wrapText="1"/>
      <protection locked="0"/>
    </xf>
    <xf numFmtId="0" fontId="8" fillId="0" borderId="2" xfId="0" applyFont="1" applyFill="1" applyBorder="1" applyAlignment="1">
      <alignment vertical="top" wrapText="1"/>
    </xf>
    <xf numFmtId="0" fontId="7" fillId="0" borderId="2" xfId="0" applyFont="1" applyFill="1" applyBorder="1" applyAlignment="1">
      <alignment wrapText="1"/>
    </xf>
    <xf numFmtId="0" fontId="0" fillId="4" borderId="1" xfId="0" applyFill="1" applyBorder="1" applyAlignment="1" applyProtection="1">
      <alignment vertical="top"/>
      <protection locked="0"/>
    </xf>
    <xf numFmtId="0" fontId="0" fillId="0" borderId="1" xfId="0" applyFill="1" applyBorder="1" applyAlignment="1">
      <alignment vertical="top"/>
    </xf>
    <xf numFmtId="0" fontId="10" fillId="5" borderId="1" xfId="0" applyFont="1" applyFill="1" applyBorder="1" applyProtection="1"/>
    <xf numFmtId="0" fontId="13" fillId="5" borderId="1" xfId="0" applyFont="1" applyFill="1" applyBorder="1" applyProtection="1"/>
    <xf numFmtId="0" fontId="19" fillId="0" borderId="1" xfId="0" applyFont="1" applyFill="1" applyBorder="1" applyAlignment="1">
      <alignment horizontal="justify" vertical="top" wrapText="1"/>
    </xf>
    <xf numFmtId="0" fontId="0" fillId="0" borderId="0" xfId="0" applyFill="1" applyAlignment="1">
      <alignment vertical="top"/>
    </xf>
    <xf numFmtId="0" fontId="10" fillId="4" borderId="1" xfId="0" applyFont="1" applyFill="1" applyBorder="1" applyAlignment="1" applyProtection="1">
      <alignment horizontal="left" vertical="top" wrapText="1"/>
      <protection locked="0"/>
    </xf>
    <xf numFmtId="0" fontId="1" fillId="4" borderId="8" xfId="0" applyFont="1" applyFill="1" applyBorder="1" applyProtection="1">
      <protection locked="0"/>
    </xf>
    <xf numFmtId="0" fontId="0" fillId="4" borderId="8" xfId="0" applyFill="1" applyBorder="1" applyProtection="1">
      <protection locked="0"/>
    </xf>
    <xf numFmtId="0" fontId="0" fillId="4" borderId="7" xfId="0" applyFill="1" applyBorder="1" applyProtection="1">
      <protection locked="0"/>
    </xf>
    <xf numFmtId="0" fontId="0" fillId="4" borderId="3" xfId="0" applyFill="1" applyBorder="1" applyProtection="1">
      <protection locked="0"/>
    </xf>
    <xf numFmtId="0" fontId="3" fillId="0" borderId="14" xfId="0" applyFont="1" applyBorder="1" applyProtection="1">
      <protection locked="0"/>
    </xf>
    <xf numFmtId="0" fontId="0" fillId="4" borderId="0" xfId="0" applyFill="1"/>
    <xf numFmtId="0" fontId="10" fillId="0" borderId="2" xfId="0" applyFont="1" applyFill="1" applyBorder="1" applyAlignment="1">
      <alignment horizontal="left" vertical="top" wrapText="1"/>
    </xf>
    <xf numFmtId="0" fontId="8" fillId="0" borderId="0" xfId="0" applyFont="1" applyAlignment="1">
      <alignment horizontal="center" vertical="center" wrapText="1"/>
    </xf>
    <xf numFmtId="0" fontId="20" fillId="0" borderId="0" xfId="0" applyFont="1"/>
    <xf numFmtId="0" fontId="1" fillId="0" borderId="1" xfId="0" applyFont="1" applyBorder="1" applyAlignment="1">
      <alignment horizontal="left" vertical="top" wrapText="1"/>
    </xf>
    <xf numFmtId="0" fontId="1" fillId="0" borderId="2" xfId="0" applyFont="1" applyFill="1" applyBorder="1" applyAlignment="1">
      <alignment horizontal="left" wrapText="1"/>
    </xf>
    <xf numFmtId="0" fontId="7" fillId="0" borderId="0" xfId="0" applyFont="1" applyBorder="1"/>
    <xf numFmtId="0" fontId="3" fillId="0" borderId="0" xfId="0" applyFont="1" applyBorder="1" applyAlignment="1">
      <alignment wrapText="1"/>
    </xf>
    <xf numFmtId="0" fontId="0" fillId="4" borderId="0" xfId="0" applyFill="1" applyProtection="1"/>
    <xf numFmtId="0" fontId="0" fillId="0" borderId="0" xfId="0" applyProtection="1"/>
    <xf numFmtId="0" fontId="13" fillId="4" borderId="0" xfId="0" applyFont="1" applyFill="1" applyAlignment="1" applyProtection="1">
      <alignment wrapText="1"/>
    </xf>
    <xf numFmtId="0" fontId="13" fillId="0" borderId="0" xfId="0" applyFont="1"/>
    <xf numFmtId="0" fontId="1" fillId="2" borderId="1" xfId="0" applyFont="1" applyFill="1" applyBorder="1" applyAlignment="1" applyProtection="1">
      <alignment wrapText="1"/>
    </xf>
    <xf numFmtId="0" fontId="0" fillId="0" borderId="8"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10" fillId="0" borderId="2" xfId="0" applyFont="1" applyBorder="1" applyAlignment="1">
      <alignment wrapText="1"/>
    </xf>
    <xf numFmtId="0" fontId="10" fillId="0" borderId="4" xfId="0" applyFont="1" applyBorder="1" applyAlignment="1">
      <alignment wrapText="1"/>
    </xf>
    <xf numFmtId="0" fontId="10" fillId="0" borderId="3" xfId="0" applyFont="1" applyBorder="1" applyAlignment="1">
      <alignment wrapText="1"/>
    </xf>
    <xf numFmtId="0" fontId="10" fillId="0" borderId="2" xfId="0" applyFont="1" applyBorder="1" applyAlignment="1">
      <alignment horizontal="center" wrapText="1"/>
    </xf>
    <xf numFmtId="0" fontId="10" fillId="0" borderId="4" xfId="0" applyFont="1" applyBorder="1" applyAlignment="1">
      <alignment horizontal="center" wrapText="1"/>
    </xf>
    <xf numFmtId="0" fontId="10" fillId="0" borderId="3" xfId="0" applyFont="1" applyBorder="1" applyAlignment="1">
      <alignment horizontal="center" wrapText="1"/>
    </xf>
    <xf numFmtId="0" fontId="10" fillId="0" borderId="2" xfId="0" applyFont="1" applyFill="1" applyBorder="1" applyAlignment="1">
      <alignment horizontal="center" wrapText="1"/>
    </xf>
    <xf numFmtId="0" fontId="10" fillId="0" borderId="4" xfId="0" applyFont="1" applyFill="1" applyBorder="1" applyAlignment="1">
      <alignment horizontal="center" wrapText="1"/>
    </xf>
    <xf numFmtId="0" fontId="10" fillId="0" borderId="3" xfId="0" applyFont="1" applyFill="1" applyBorder="1" applyAlignment="1">
      <alignment horizontal="center" wrapText="1"/>
    </xf>
    <xf numFmtId="0" fontId="10" fillId="0" borderId="2" xfId="0" applyFont="1" applyBorder="1" applyAlignment="1">
      <alignment horizontal="center" vertical="top" wrapText="1"/>
    </xf>
    <xf numFmtId="0" fontId="10" fillId="0" borderId="4" xfId="0" applyFont="1" applyBorder="1" applyAlignment="1">
      <alignment horizontal="center" vertical="top" wrapText="1"/>
    </xf>
    <xf numFmtId="0" fontId="10" fillId="0" borderId="3" xfId="0" applyFont="1" applyBorder="1" applyAlignment="1">
      <alignment horizontal="center" vertical="top" wrapText="1"/>
    </xf>
    <xf numFmtId="0" fontId="10" fillId="0" borderId="19" xfId="0" applyFont="1" applyBorder="1" applyAlignment="1">
      <alignment horizontal="center" wrapText="1"/>
    </xf>
    <xf numFmtId="0" fontId="10" fillId="0" borderId="20" xfId="0" applyFont="1" applyBorder="1" applyAlignment="1">
      <alignment horizontal="center" wrapText="1"/>
    </xf>
    <xf numFmtId="0" fontId="10" fillId="0" borderId="21" xfId="0" applyFont="1" applyBorder="1" applyAlignment="1">
      <alignment horizontal="center" wrapText="1"/>
    </xf>
    <xf numFmtId="0" fontId="10" fillId="0" borderId="19"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0" fillId="0" borderId="2" xfId="0" applyFont="1" applyBorder="1"/>
    <xf numFmtId="0" fontId="10" fillId="0" borderId="4" xfId="0" applyFont="1" applyBorder="1"/>
    <xf numFmtId="0" fontId="10" fillId="0" borderId="3" xfId="0" applyFont="1" applyBorder="1"/>
    <xf numFmtId="0" fontId="10" fillId="0" borderId="22" xfId="0" applyFont="1" applyBorder="1" applyAlignment="1">
      <alignment wrapText="1"/>
    </xf>
    <xf numFmtId="0" fontId="10" fillId="0" borderId="23" xfId="0" applyFont="1" applyBorder="1" applyAlignment="1">
      <alignment wrapText="1"/>
    </xf>
    <xf numFmtId="0" fontId="10" fillId="0" borderId="24" xfId="0" applyFont="1" applyBorder="1" applyAlignment="1">
      <alignment wrapText="1"/>
    </xf>
    <xf numFmtId="0" fontId="10" fillId="5" borderId="2" xfId="0" applyFont="1" applyFill="1" applyBorder="1" applyAlignment="1" applyProtection="1">
      <alignment horizontal="center" wrapText="1"/>
    </xf>
    <xf numFmtId="0" fontId="1" fillId="5" borderId="4" xfId="0" applyFont="1" applyFill="1" applyBorder="1" applyAlignment="1" applyProtection="1">
      <alignment horizontal="center" wrapText="1"/>
    </xf>
    <xf numFmtId="0" fontId="1" fillId="5" borderId="3" xfId="0" applyFont="1" applyFill="1" applyBorder="1" applyAlignment="1" applyProtection="1">
      <alignment horizontal="center" wrapText="1"/>
    </xf>
    <xf numFmtId="0" fontId="10" fillId="0" borderId="2" xfId="0" applyFont="1" applyFill="1" applyBorder="1" applyAlignment="1">
      <alignment horizontal="left" wrapText="1"/>
    </xf>
    <xf numFmtId="0" fontId="10" fillId="0" borderId="4" xfId="0" applyFont="1" applyFill="1" applyBorder="1" applyAlignment="1">
      <alignment horizontal="left" wrapText="1"/>
    </xf>
    <xf numFmtId="0" fontId="10" fillId="0" borderId="3" xfId="0" applyFont="1" applyFill="1" applyBorder="1" applyAlignment="1">
      <alignment horizontal="left" wrapText="1"/>
    </xf>
    <xf numFmtId="0" fontId="10" fillId="0" borderId="22" xfId="0" applyFont="1" applyBorder="1" applyAlignment="1">
      <alignment horizontal="center" vertical="top" wrapText="1"/>
    </xf>
    <xf numFmtId="0" fontId="10" fillId="0" borderId="23" xfId="0" applyFont="1" applyBorder="1" applyAlignment="1">
      <alignment horizontal="center" vertical="top" wrapText="1"/>
    </xf>
    <xf numFmtId="0" fontId="10" fillId="0" borderId="24" xfId="0" applyFont="1" applyBorder="1" applyAlignment="1">
      <alignment horizontal="center"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3" xfId="0" applyFont="1" applyBorder="1" applyAlignment="1">
      <alignment horizontal="left" vertical="top" wrapText="1"/>
    </xf>
  </cellXfs>
  <cellStyles count="1">
    <cellStyle name="Standa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nl-BE"/>
  <c:chart>
    <c:title>
      <c:tx>
        <c:rich>
          <a:bodyPr/>
          <a:lstStyle/>
          <a:p>
            <a:pPr>
              <a:defRPr/>
            </a:pPr>
            <a:r>
              <a:rPr lang="nl-BE"/>
              <a:t>Synthèse</a:t>
            </a:r>
            <a:r>
              <a:rPr lang="nl-BE" baseline="0"/>
              <a:t> </a:t>
            </a:r>
          </a:p>
        </c:rich>
      </c:tx>
      <c:layout/>
    </c:title>
    <c:plotArea>
      <c:layout/>
      <c:radarChart>
        <c:radarStyle val="marker"/>
        <c:ser>
          <c:idx val="0"/>
          <c:order val="0"/>
          <c:tx>
            <c:strRef>
              <c:f>'4. Résumé 5C'!$C$51</c:f>
              <c:strCache>
                <c:ptCount val="1"/>
                <c:pt idx="0">
                  <c:v>OK</c:v>
                </c:pt>
              </c:strCache>
            </c:strRef>
          </c:tx>
          <c:spPr>
            <a:ln>
              <a:solidFill>
                <a:srgbClr val="00B050"/>
              </a:solidFill>
            </a:ln>
          </c:spPr>
          <c:marker>
            <c:symbol val="none"/>
          </c:marker>
          <c:cat>
            <c:strRef>
              <c:f>'4. Résumé 5C'!$B$52:$B$56</c:f>
              <c:strCache>
                <c:ptCount val="5"/>
                <c:pt idx="0">
                  <c:v>CdB 1 Capacité de s'engager et d'agir</c:v>
                </c:pt>
                <c:pt idx="1">
                  <c:v>CdB 2 Capacité de mettre en oeuvre</c:v>
                </c:pt>
                <c:pt idx="2">
                  <c:v>CdB 3 Capacité de mettre en réseau</c:v>
                </c:pt>
                <c:pt idx="3">
                  <c:v>CdB 4 Capacité de s'adapter et de se renouveler</c:v>
                </c:pt>
                <c:pt idx="4">
                  <c:v>CdB 5 Capacité de cohérence</c:v>
                </c:pt>
              </c:strCache>
            </c:strRef>
          </c:cat>
          <c:val>
            <c:numRef>
              <c:f>'4. Résumé 5C'!$C$52:$C$56</c:f>
              <c:numCache>
                <c:formatCode>General</c:formatCode>
                <c:ptCount val="5"/>
                <c:pt idx="0">
                  <c:v>0</c:v>
                </c:pt>
                <c:pt idx="1">
                  <c:v>0</c:v>
                </c:pt>
                <c:pt idx="2">
                  <c:v>0</c:v>
                </c:pt>
                <c:pt idx="3">
                  <c:v>0</c:v>
                </c:pt>
                <c:pt idx="4">
                  <c:v>0</c:v>
                </c:pt>
              </c:numCache>
            </c:numRef>
          </c:val>
        </c:ser>
        <c:ser>
          <c:idx val="1"/>
          <c:order val="1"/>
          <c:tx>
            <c:strRef>
              <c:f>'4. Résumé 5C'!$D$51</c:f>
              <c:strCache>
                <c:ptCount val="1"/>
                <c:pt idx="0">
                  <c:v>OK mais</c:v>
                </c:pt>
              </c:strCache>
            </c:strRef>
          </c:tx>
          <c:spPr>
            <a:ln>
              <a:solidFill>
                <a:srgbClr val="FFC000"/>
              </a:solidFill>
            </a:ln>
          </c:spPr>
          <c:marker>
            <c:symbol val="none"/>
          </c:marker>
          <c:cat>
            <c:strRef>
              <c:f>'4. Résumé 5C'!$B$52:$B$56</c:f>
              <c:strCache>
                <c:ptCount val="5"/>
                <c:pt idx="0">
                  <c:v>CdB 1 Capacité de s'engager et d'agir</c:v>
                </c:pt>
                <c:pt idx="1">
                  <c:v>CdB 2 Capacité de mettre en oeuvre</c:v>
                </c:pt>
                <c:pt idx="2">
                  <c:v>CdB 3 Capacité de mettre en réseau</c:v>
                </c:pt>
                <c:pt idx="3">
                  <c:v>CdB 4 Capacité de s'adapter et de se renouveler</c:v>
                </c:pt>
                <c:pt idx="4">
                  <c:v>CdB 5 Capacité de cohérence</c:v>
                </c:pt>
              </c:strCache>
            </c:strRef>
          </c:cat>
          <c:val>
            <c:numRef>
              <c:f>'4. Résumé 5C'!$D$52:$D$56</c:f>
              <c:numCache>
                <c:formatCode>General</c:formatCode>
                <c:ptCount val="5"/>
                <c:pt idx="0">
                  <c:v>0</c:v>
                </c:pt>
                <c:pt idx="1">
                  <c:v>0</c:v>
                </c:pt>
                <c:pt idx="2">
                  <c:v>0</c:v>
                </c:pt>
                <c:pt idx="3">
                  <c:v>0</c:v>
                </c:pt>
                <c:pt idx="4">
                  <c:v>0</c:v>
                </c:pt>
              </c:numCache>
            </c:numRef>
          </c:val>
        </c:ser>
        <c:ser>
          <c:idx val="2"/>
          <c:order val="2"/>
          <c:tx>
            <c:strRef>
              <c:f>'4. Résumé 5C'!$E$51</c:f>
              <c:strCache>
                <c:ptCount val="1"/>
                <c:pt idx="0">
                  <c:v>Problème</c:v>
                </c:pt>
              </c:strCache>
            </c:strRef>
          </c:tx>
          <c:spPr>
            <a:ln>
              <a:solidFill>
                <a:srgbClr val="FF0000"/>
              </a:solidFill>
            </a:ln>
          </c:spPr>
          <c:marker>
            <c:symbol val="none"/>
          </c:marker>
          <c:cat>
            <c:strRef>
              <c:f>'4. Résumé 5C'!$B$52:$B$56</c:f>
              <c:strCache>
                <c:ptCount val="5"/>
                <c:pt idx="0">
                  <c:v>CdB 1 Capacité de s'engager et d'agir</c:v>
                </c:pt>
                <c:pt idx="1">
                  <c:v>CdB 2 Capacité de mettre en oeuvre</c:v>
                </c:pt>
                <c:pt idx="2">
                  <c:v>CdB 3 Capacité de mettre en réseau</c:v>
                </c:pt>
                <c:pt idx="3">
                  <c:v>CdB 4 Capacité de s'adapter et de se renouveler</c:v>
                </c:pt>
                <c:pt idx="4">
                  <c:v>CdB 5 Capacité de cohérence</c:v>
                </c:pt>
              </c:strCache>
            </c:strRef>
          </c:cat>
          <c:val>
            <c:numRef>
              <c:f>'4. Résumé 5C'!$E$52:$E$56</c:f>
              <c:numCache>
                <c:formatCode>General</c:formatCode>
                <c:ptCount val="5"/>
                <c:pt idx="0">
                  <c:v>0</c:v>
                </c:pt>
                <c:pt idx="1">
                  <c:v>0</c:v>
                </c:pt>
                <c:pt idx="2">
                  <c:v>0</c:v>
                </c:pt>
                <c:pt idx="3">
                  <c:v>0</c:v>
                </c:pt>
                <c:pt idx="4">
                  <c:v>0</c:v>
                </c:pt>
              </c:numCache>
            </c:numRef>
          </c:val>
        </c:ser>
        <c:axId val="4978176"/>
        <c:axId val="4979712"/>
      </c:radarChart>
      <c:catAx>
        <c:axId val="4978176"/>
        <c:scaling>
          <c:orientation val="minMax"/>
        </c:scaling>
        <c:axPos val="b"/>
        <c:majorGridlines/>
        <c:majorTickMark val="none"/>
        <c:tickLblPos val="nextTo"/>
        <c:crossAx val="4979712"/>
        <c:crosses val="autoZero"/>
        <c:auto val="1"/>
        <c:lblAlgn val="ctr"/>
        <c:lblOffset val="100"/>
      </c:catAx>
      <c:valAx>
        <c:axId val="4979712"/>
        <c:scaling>
          <c:orientation val="minMax"/>
        </c:scaling>
        <c:delete val="1"/>
        <c:axPos val="l"/>
        <c:majorGridlines/>
        <c:numFmt formatCode="General" sourceLinked="1"/>
        <c:majorTickMark val="none"/>
        <c:tickLblPos val="none"/>
        <c:crossAx val="4978176"/>
        <c:crosses val="autoZero"/>
        <c:crossBetween val="between"/>
      </c:valAx>
    </c:plotArea>
    <c:legend>
      <c:legendPos val="r"/>
      <c:layout/>
    </c:legend>
    <c:plotVisOnly val="1"/>
  </c:chart>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chart" Target="../charts/chart1.xml"/><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3</xdr:row>
      <xdr:rowOff>28575</xdr:rowOff>
    </xdr:from>
    <xdr:to>
      <xdr:col>4</xdr:col>
      <xdr:colOff>549783</xdr:colOff>
      <xdr:row>4</xdr:row>
      <xdr:rowOff>28575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124700" y="838200"/>
          <a:ext cx="454533" cy="438150"/>
        </a:xfrm>
        <a:prstGeom prst="rect">
          <a:avLst/>
        </a:prstGeom>
        <a:noFill/>
      </xdr:spPr>
    </xdr:pic>
    <xdr:clientData/>
  </xdr:twoCellAnchor>
  <xdr:twoCellAnchor editAs="oneCell">
    <xdr:from>
      <xdr:col>3</xdr:col>
      <xdr:colOff>85725</xdr:colOff>
      <xdr:row>3</xdr:row>
      <xdr:rowOff>76200</xdr:rowOff>
    </xdr:from>
    <xdr:to>
      <xdr:col>3</xdr:col>
      <xdr:colOff>539115</xdr:colOff>
      <xdr:row>4</xdr:row>
      <xdr:rowOff>66675</xdr:rowOff>
    </xdr:to>
    <xdr:pic>
      <xdr:nvPicPr>
        <xdr:cNvPr id="1027"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6505575" y="885825"/>
          <a:ext cx="453390" cy="428625"/>
        </a:xfrm>
        <a:prstGeom prst="rect">
          <a:avLst/>
        </a:prstGeom>
        <a:noFill/>
      </xdr:spPr>
    </xdr:pic>
    <xdr:clientData/>
  </xdr:twoCellAnchor>
  <xdr:twoCellAnchor editAs="oneCell">
    <xdr:from>
      <xdr:col>2</xdr:col>
      <xdr:colOff>142875</xdr:colOff>
      <xdr:row>2</xdr:row>
      <xdr:rowOff>371474</xdr:rowOff>
    </xdr:from>
    <xdr:to>
      <xdr:col>2</xdr:col>
      <xdr:colOff>598551</xdr:colOff>
      <xdr:row>4</xdr:row>
      <xdr:rowOff>0</xdr:rowOff>
    </xdr:to>
    <xdr:pic>
      <xdr:nvPicPr>
        <xdr:cNvPr id="1028"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10982325" y="1133474"/>
          <a:ext cx="455676" cy="447675"/>
        </a:xfrm>
        <a:prstGeom prst="rect">
          <a:avLst/>
        </a:prstGeom>
        <a:noFill/>
      </xdr:spPr>
    </xdr:pic>
    <xdr:clientData/>
  </xdr:twoCellAnchor>
  <xdr:twoCellAnchor editAs="oneCell">
    <xdr:from>
      <xdr:col>5</xdr:col>
      <xdr:colOff>95250</xdr:colOff>
      <xdr:row>3</xdr:row>
      <xdr:rowOff>38100</xdr:rowOff>
    </xdr:from>
    <xdr:to>
      <xdr:col>5</xdr:col>
      <xdr:colOff>548259</xdr:colOff>
      <xdr:row>4</xdr:row>
      <xdr:rowOff>38100</xdr:rowOff>
    </xdr:to>
    <xdr:pic>
      <xdr:nvPicPr>
        <xdr:cNvPr id="1029" name="Picture 5"/>
        <xdr:cNvPicPr>
          <a:picLocks noChangeAspect="1" noChangeArrowheads="1"/>
        </xdr:cNvPicPr>
      </xdr:nvPicPr>
      <xdr:blipFill>
        <a:blip xmlns:r="http://schemas.openxmlformats.org/officeDocument/2006/relationships" r:embed="rId4" cstate="print"/>
        <a:srcRect/>
        <a:stretch>
          <a:fillRect/>
        </a:stretch>
      </xdr:blipFill>
      <xdr:spPr bwMode="auto">
        <a:xfrm>
          <a:off x="7734300" y="847725"/>
          <a:ext cx="453009" cy="4381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597408</xdr:colOff>
      <xdr:row>14</xdr:row>
      <xdr:rowOff>276225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95600" y="4314825"/>
          <a:ext cx="454533" cy="276225"/>
        </a:xfrm>
        <a:prstGeom prst="rect">
          <a:avLst/>
        </a:prstGeom>
        <a:noFill/>
      </xdr:spPr>
    </xdr:pic>
    <xdr:clientData/>
  </xdr:twoCellAnchor>
  <xdr:twoCellAnchor editAs="oneCell">
    <xdr:from>
      <xdr:col>3</xdr:col>
      <xdr:colOff>104775</xdr:colOff>
      <xdr:row>13</xdr:row>
      <xdr:rowOff>457200</xdr:rowOff>
    </xdr:from>
    <xdr:to>
      <xdr:col>3</xdr:col>
      <xdr:colOff>558165</xdr:colOff>
      <xdr:row>14</xdr:row>
      <xdr:rowOff>257175</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3467100" y="4286250"/>
          <a:ext cx="453390" cy="314325"/>
        </a:xfrm>
        <a:prstGeom prst="rect">
          <a:avLst/>
        </a:prstGeom>
        <a:noFill/>
      </xdr:spPr>
    </xdr:pic>
    <xdr:clientData/>
  </xdr:twoCellAnchor>
  <xdr:twoCellAnchor editAs="oneCell">
    <xdr:from>
      <xdr:col>2</xdr:col>
      <xdr:colOff>123825</xdr:colOff>
      <xdr:row>14</xdr:row>
      <xdr:rowOff>19049</xdr:rowOff>
    </xdr:from>
    <xdr:to>
      <xdr:col>2</xdr:col>
      <xdr:colOff>579501</xdr:colOff>
      <xdr:row>14</xdr:row>
      <xdr:rowOff>276225</xdr:rowOff>
    </xdr:to>
    <xdr:pic>
      <xdr:nvPicPr>
        <xdr:cNvPr id="4"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4095750" y="4333874"/>
          <a:ext cx="455676" cy="257176"/>
        </a:xfrm>
        <a:prstGeom prst="rect">
          <a:avLst/>
        </a:prstGeom>
        <a:noFill/>
      </xdr:spPr>
    </xdr:pic>
    <xdr:clientData/>
  </xdr:twoCellAnchor>
  <xdr:twoCellAnchor editAs="oneCell">
    <xdr:from>
      <xdr:col>5</xdr:col>
      <xdr:colOff>95250</xdr:colOff>
      <xdr:row>14</xdr:row>
      <xdr:rowOff>0</xdr:rowOff>
    </xdr:from>
    <xdr:to>
      <xdr:col>5</xdr:col>
      <xdr:colOff>548259</xdr:colOff>
      <xdr:row>15</xdr:row>
      <xdr:rowOff>0</xdr:rowOff>
    </xdr:to>
    <xdr:pic>
      <xdr:nvPicPr>
        <xdr:cNvPr id="5" name="Picture 5"/>
        <xdr:cNvPicPr>
          <a:picLocks noChangeAspect="1" noChangeArrowheads="1"/>
        </xdr:cNvPicPr>
      </xdr:nvPicPr>
      <xdr:blipFill>
        <a:blip xmlns:r="http://schemas.openxmlformats.org/officeDocument/2006/relationships" r:embed="rId4" cstate="print"/>
        <a:srcRect/>
        <a:stretch>
          <a:fillRect/>
        </a:stretch>
      </xdr:blipFill>
      <xdr:spPr bwMode="auto">
        <a:xfrm>
          <a:off x="4676775" y="4314825"/>
          <a:ext cx="453009" cy="285750"/>
        </a:xfrm>
        <a:prstGeom prst="rect">
          <a:avLst/>
        </a:prstGeom>
        <a:noFill/>
      </xdr:spPr>
    </xdr:pic>
    <xdr:clientData/>
  </xdr:twoCellAnchor>
  <xdr:twoCellAnchor>
    <xdr:from>
      <xdr:col>1</xdr:col>
      <xdr:colOff>9525</xdr:colOff>
      <xdr:row>57</xdr:row>
      <xdr:rowOff>19050</xdr:rowOff>
    </xdr:from>
    <xdr:to>
      <xdr:col>3</xdr:col>
      <xdr:colOff>447675</xdr:colOff>
      <xdr:row>75</xdr:row>
      <xdr:rowOff>0</xdr:rowOff>
    </xdr:to>
    <xdr:graphicFrame macro="">
      <xdr:nvGraphicFramePr>
        <xdr:cNvPr id="8" name="Grafie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pageSetUpPr fitToPage="1"/>
  </sheetPr>
  <dimension ref="A1:B57"/>
  <sheetViews>
    <sheetView topLeftCell="A26" workbookViewId="0">
      <selection activeCell="A43" sqref="A43"/>
    </sheetView>
  </sheetViews>
  <sheetFormatPr defaultRowHeight="12.75"/>
  <cols>
    <col min="1" max="1" width="49.28515625" customWidth="1"/>
    <col min="2" max="2" width="52.42578125" customWidth="1"/>
  </cols>
  <sheetData>
    <row r="1" spans="1:2" ht="18">
      <c r="A1" s="2" t="s">
        <v>436</v>
      </c>
    </row>
    <row r="2" spans="1:2">
      <c r="B2" s="133" t="s">
        <v>626</v>
      </c>
    </row>
    <row r="3" spans="1:2" ht="18">
      <c r="A3" s="2" t="s">
        <v>136</v>
      </c>
      <c r="B3" s="56"/>
    </row>
    <row r="4" spans="1:2">
      <c r="A4" t="s">
        <v>444</v>
      </c>
      <c r="B4" s="130"/>
    </row>
    <row r="5" spans="1:2">
      <c r="A5" t="s">
        <v>437</v>
      </c>
      <c r="B5" s="130"/>
    </row>
    <row r="6" spans="1:2">
      <c r="A6" t="s">
        <v>438</v>
      </c>
      <c r="B6" s="130"/>
    </row>
    <row r="7" spans="1:2">
      <c r="A7" t="s">
        <v>439</v>
      </c>
      <c r="B7" s="130"/>
    </row>
    <row r="8" spans="1:2">
      <c r="A8" t="s">
        <v>440</v>
      </c>
      <c r="B8" s="130"/>
    </row>
    <row r="9" spans="1:2">
      <c r="A9" t="s">
        <v>441</v>
      </c>
      <c r="B9" s="130"/>
    </row>
    <row r="10" spans="1:2">
      <c r="A10" t="s">
        <v>442</v>
      </c>
      <c r="B10" s="130"/>
    </row>
    <row r="11" spans="1:2">
      <c r="A11" t="s">
        <v>443</v>
      </c>
      <c r="B11" s="130"/>
    </row>
    <row r="12" spans="1:2">
      <c r="B12" s="131"/>
    </row>
    <row r="13" spans="1:2" ht="15.75">
      <c r="A13" s="38" t="s">
        <v>140</v>
      </c>
      <c r="B13" s="131"/>
    </row>
    <row r="14" spans="1:2">
      <c r="A14" s="9" t="s">
        <v>138</v>
      </c>
      <c r="B14" s="131"/>
    </row>
    <row r="15" spans="1:2">
      <c r="A15" t="s">
        <v>445</v>
      </c>
      <c r="B15" s="130"/>
    </row>
    <row r="16" spans="1:2" ht="38.25">
      <c r="A16" s="1" t="s">
        <v>446</v>
      </c>
      <c r="B16" s="130"/>
    </row>
    <row r="17" spans="1:2">
      <c r="A17" t="s">
        <v>447</v>
      </c>
      <c r="B17" s="130"/>
    </row>
    <row r="18" spans="1:2">
      <c r="A18" s="22" t="s">
        <v>448</v>
      </c>
      <c r="B18" s="130"/>
    </row>
    <row r="19" spans="1:2">
      <c r="A19" t="s">
        <v>137</v>
      </c>
      <c r="B19" s="130"/>
    </row>
    <row r="20" spans="1:2">
      <c r="A20" t="s">
        <v>449</v>
      </c>
      <c r="B20" s="130"/>
    </row>
    <row r="21" spans="1:2">
      <c r="B21" s="131"/>
    </row>
    <row r="22" spans="1:2">
      <c r="B22" s="131"/>
    </row>
    <row r="23" spans="1:2" ht="15.75">
      <c r="A23" s="38" t="s">
        <v>141</v>
      </c>
      <c r="B23" s="131"/>
    </row>
    <row r="24" spans="1:2">
      <c r="B24" s="131"/>
    </row>
    <row r="25" spans="1:2" ht="25.5">
      <c r="A25" s="1" t="s">
        <v>450</v>
      </c>
      <c r="B25" s="130"/>
    </row>
    <row r="26" spans="1:2" ht="25.5">
      <c r="A26" s="1" t="s">
        <v>452</v>
      </c>
      <c r="B26" s="130"/>
    </row>
    <row r="27" spans="1:2" ht="25.5">
      <c r="A27" s="1" t="s">
        <v>451</v>
      </c>
      <c r="B27" s="130"/>
    </row>
    <row r="28" spans="1:2" ht="25.5">
      <c r="A28" s="1" t="s">
        <v>453</v>
      </c>
      <c r="B28" s="130"/>
    </row>
    <row r="29" spans="1:2" ht="25.5">
      <c r="A29" s="1" t="s">
        <v>454</v>
      </c>
      <c r="B29" s="130"/>
    </row>
    <row r="30" spans="1:2">
      <c r="A30" t="s">
        <v>142</v>
      </c>
      <c r="B30" s="130"/>
    </row>
    <row r="31" spans="1:2">
      <c r="A31" t="s">
        <v>455</v>
      </c>
      <c r="B31" s="130"/>
    </row>
    <row r="32" spans="1:2" ht="25.5">
      <c r="A32" s="1" t="s">
        <v>456</v>
      </c>
      <c r="B32" s="130"/>
    </row>
    <row r="33" spans="1:2" ht="25.5">
      <c r="A33" s="1" t="s">
        <v>457</v>
      </c>
      <c r="B33" s="130"/>
    </row>
    <row r="34" spans="1:2" ht="25.5">
      <c r="A34" s="1" t="s">
        <v>458</v>
      </c>
      <c r="B34" s="130"/>
    </row>
    <row r="35" spans="1:2" ht="25.5">
      <c r="A35" s="1" t="s">
        <v>459</v>
      </c>
      <c r="B35" s="130"/>
    </row>
    <row r="36" spans="1:2">
      <c r="B36" s="131"/>
    </row>
    <row r="37" spans="1:2">
      <c r="A37" s="9" t="s">
        <v>461</v>
      </c>
      <c r="B37" s="131"/>
    </row>
    <row r="38" spans="1:2">
      <c r="A38" t="s">
        <v>628</v>
      </c>
      <c r="B38" s="130"/>
    </row>
    <row r="39" spans="1:2">
      <c r="A39" t="s">
        <v>139</v>
      </c>
      <c r="B39" s="130"/>
    </row>
    <row r="40" spans="1:2">
      <c r="A40" t="s">
        <v>629</v>
      </c>
      <c r="B40" s="130"/>
    </row>
    <row r="41" spans="1:2">
      <c r="A41" t="s">
        <v>139</v>
      </c>
      <c r="B41" s="130"/>
    </row>
    <row r="42" spans="1:2">
      <c r="A42" t="s">
        <v>630</v>
      </c>
      <c r="B42" s="130"/>
    </row>
    <row r="43" spans="1:2">
      <c r="A43" t="s">
        <v>139</v>
      </c>
      <c r="B43" s="130"/>
    </row>
    <row r="44" spans="1:2">
      <c r="A44" t="s">
        <v>631</v>
      </c>
      <c r="B44" s="130"/>
    </row>
    <row r="45" spans="1:2">
      <c r="A45" t="s">
        <v>139</v>
      </c>
      <c r="B45" s="130"/>
    </row>
    <row r="46" spans="1:2">
      <c r="A46" t="s">
        <v>632</v>
      </c>
      <c r="B46" s="130"/>
    </row>
    <row r="47" spans="1:2">
      <c r="B47" s="131"/>
    </row>
    <row r="48" spans="1:2">
      <c r="A48" t="s">
        <v>460</v>
      </c>
      <c r="B48" s="130"/>
    </row>
    <row r="49" spans="1:2" ht="63.75">
      <c r="A49" s="36" t="s">
        <v>625</v>
      </c>
      <c r="B49" s="132" t="s">
        <v>435</v>
      </c>
    </row>
    <row r="50" spans="1:2">
      <c r="B50" s="131"/>
    </row>
    <row r="51" spans="1:2">
      <c r="A51" s="9" t="s">
        <v>462</v>
      </c>
      <c r="B51" s="131"/>
    </row>
    <row r="52" spans="1:2" ht="25.5">
      <c r="A52" s="1" t="s">
        <v>463</v>
      </c>
      <c r="B52" s="130"/>
    </row>
    <row r="53" spans="1:2">
      <c r="A53" t="s">
        <v>633</v>
      </c>
      <c r="B53" s="130"/>
    </row>
    <row r="54" spans="1:2">
      <c r="B54" s="131"/>
    </row>
    <row r="55" spans="1:2">
      <c r="A55" s="9" t="s">
        <v>464</v>
      </c>
      <c r="B55" s="131"/>
    </row>
    <row r="56" spans="1:2">
      <c r="A56" t="s">
        <v>465</v>
      </c>
      <c r="B56" s="130"/>
    </row>
    <row r="57" spans="1:2">
      <c r="A57" t="s">
        <v>466</v>
      </c>
      <c r="B57" s="130"/>
    </row>
  </sheetData>
  <customSheetViews>
    <customSheetView guid="{5C5F62F6-A3C1-4FF6-BCC0-EF3B2DAACA34}" fitToPage="1">
      <selection activeCell="A3" sqref="A3"/>
      <rowBreaks count="1" manualBreakCount="1">
        <brk id="36" max="16383" man="1"/>
      </rowBreaks>
      <pageMargins left="0.70866141732283472" right="0.70866141732283472" top="0.74803149606299213" bottom="0.74803149606299213" header="0.31496062992125984" footer="0.31496062992125984"/>
      <printOptions gridLines="1"/>
      <pageSetup paperSize="9" scale="87" fitToHeight="2" orientation="portrait" horizontalDpi="4294967293" r:id="rId1"/>
    </customSheetView>
    <customSheetView guid="{0C5F7070-708F-469B-B54D-BA56E19F198B}" fitToPage="1">
      <selection activeCell="A56" sqref="A56"/>
      <rowBreaks count="1" manualBreakCount="1">
        <brk id="36" max="16383" man="1"/>
      </rowBreaks>
      <pageMargins left="0.70866141732283472" right="0.70866141732283472" top="0.74803149606299213" bottom="0.74803149606299213" header="0.31496062992125984" footer="0.31496062992125984"/>
      <printOptions gridLines="1"/>
      <pageSetup paperSize="9" scale="87" fitToHeight="2" orientation="portrait" horizontalDpi="4294967293" verticalDpi="0" r:id="rId2"/>
    </customSheetView>
  </customSheetViews>
  <printOptions gridLines="1"/>
  <pageMargins left="0.70866141732283472" right="0.70866141732283472" top="0.74803149606299213" bottom="0.74803149606299213" header="0.31496062992125984" footer="0.31496062992125984"/>
  <pageSetup paperSize="9" scale="87" fitToHeight="2" orientation="portrait" horizontalDpi="4294967293" r:id="rId3"/>
  <rowBreaks count="1" manualBreakCount="1">
    <brk id="36"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J35"/>
  <sheetViews>
    <sheetView workbookViewId="0">
      <selection activeCell="A2" sqref="A2"/>
    </sheetView>
  </sheetViews>
  <sheetFormatPr defaultRowHeight="12.75"/>
  <cols>
    <col min="1" max="1" width="36.140625" customWidth="1"/>
    <col min="2" max="2" width="10.28515625" customWidth="1"/>
    <col min="3" max="3" width="10.140625" customWidth="1"/>
    <col min="4" max="4" width="12.42578125" customWidth="1"/>
  </cols>
  <sheetData>
    <row r="1" spans="1:10" ht="15.75">
      <c r="A1" s="71" t="s">
        <v>467</v>
      </c>
    </row>
    <row r="2" spans="1:10" ht="13.5" thickBot="1">
      <c r="A2" s="133" t="s">
        <v>627</v>
      </c>
      <c r="B2" s="56"/>
      <c r="C2" s="56"/>
      <c r="D2" s="56"/>
      <c r="E2" s="56"/>
      <c r="F2" s="56"/>
      <c r="G2" s="56"/>
      <c r="H2" s="56"/>
      <c r="I2" s="56"/>
      <c r="J2" s="56"/>
    </row>
    <row r="3" spans="1:10">
      <c r="A3" s="57"/>
      <c r="B3" s="72" t="s">
        <v>468</v>
      </c>
      <c r="C3" s="73"/>
      <c r="D3" s="119">
        <v>1</v>
      </c>
      <c r="E3" s="72"/>
      <c r="F3" s="73"/>
      <c r="G3" s="119"/>
      <c r="H3" s="74" t="s">
        <v>469</v>
      </c>
      <c r="I3" s="73"/>
      <c r="J3" s="119"/>
    </row>
    <row r="4" spans="1:10" ht="25.5" customHeight="1">
      <c r="A4" s="58"/>
      <c r="B4" s="135" t="s">
        <v>143</v>
      </c>
      <c r="C4" s="136"/>
      <c r="D4" s="137"/>
      <c r="E4" s="135" t="s">
        <v>144</v>
      </c>
      <c r="F4" s="136"/>
      <c r="G4" s="137"/>
      <c r="H4" s="138" t="s">
        <v>145</v>
      </c>
      <c r="I4" s="136"/>
      <c r="J4" s="137"/>
    </row>
    <row r="5" spans="1:10" ht="25.5">
      <c r="A5" s="58"/>
      <c r="B5" s="75" t="s">
        <v>146</v>
      </c>
      <c r="C5" s="63" t="s">
        <v>147</v>
      </c>
      <c r="D5" s="64" t="s">
        <v>148</v>
      </c>
      <c r="E5" s="75" t="s">
        <v>146</v>
      </c>
      <c r="F5" s="63" t="s">
        <v>147</v>
      </c>
      <c r="G5" s="64" t="s">
        <v>148</v>
      </c>
      <c r="H5" s="76" t="s">
        <v>146</v>
      </c>
      <c r="I5" s="63" t="s">
        <v>147</v>
      </c>
      <c r="J5" s="64" t="s">
        <v>148</v>
      </c>
    </row>
    <row r="6" spans="1:10">
      <c r="A6" s="58" t="s">
        <v>149</v>
      </c>
      <c r="B6" s="62"/>
      <c r="C6" s="63"/>
      <c r="D6" s="64"/>
      <c r="E6" s="62"/>
      <c r="F6" s="63"/>
      <c r="G6" s="64"/>
      <c r="H6" s="65"/>
      <c r="I6" s="63"/>
      <c r="J6" s="64"/>
    </row>
    <row r="7" spans="1:10">
      <c r="A7" s="59" t="s">
        <v>470</v>
      </c>
      <c r="B7" s="117"/>
      <c r="C7" s="66"/>
      <c r="D7" s="64"/>
      <c r="E7" s="118"/>
      <c r="F7" s="63"/>
      <c r="G7" s="64"/>
      <c r="H7" s="120"/>
      <c r="I7" s="63"/>
      <c r="J7" s="64"/>
    </row>
    <row r="8" spans="1:10">
      <c r="A8" s="58" t="s">
        <v>150</v>
      </c>
      <c r="B8" s="117"/>
      <c r="C8" s="66" t="e">
        <f>+$B8/$B$21</f>
        <v>#DIV/0!</v>
      </c>
      <c r="D8" s="64">
        <f>+B8/$D$3</f>
        <v>0</v>
      </c>
      <c r="E8" s="118"/>
      <c r="F8" s="66" t="e">
        <f>+$B8/$B$21</f>
        <v>#DIV/0!</v>
      </c>
      <c r="G8" s="64">
        <f>+E8/$D$3</f>
        <v>0</v>
      </c>
      <c r="H8" s="120"/>
      <c r="I8" s="66" t="e">
        <f>+$B8/$B$21</f>
        <v>#DIV/0!</v>
      </c>
      <c r="J8" s="64">
        <f>+H8/$D$3</f>
        <v>0</v>
      </c>
    </row>
    <row r="9" spans="1:10">
      <c r="A9" s="59" t="s">
        <v>151</v>
      </c>
      <c r="B9" s="117"/>
      <c r="C9" s="66" t="e">
        <f t="shared" ref="C9:C21" si="0">+$B9/$B$21</f>
        <v>#DIV/0!</v>
      </c>
      <c r="D9" s="64">
        <f t="shared" ref="D9:D21" si="1">+B9/$D$3</f>
        <v>0</v>
      </c>
      <c r="E9" s="118"/>
      <c r="F9" s="66" t="e">
        <f t="shared" ref="F9:F21" si="2">+$B9/$B$21</f>
        <v>#DIV/0!</v>
      </c>
      <c r="G9" s="64">
        <f>+E9/$D$3</f>
        <v>0</v>
      </c>
      <c r="H9" s="120"/>
      <c r="I9" s="66" t="e">
        <f t="shared" ref="I9:I21" si="3">+$B9/$B$21</f>
        <v>#DIV/0!</v>
      </c>
      <c r="J9" s="64">
        <f>+H9/$D$3</f>
        <v>0</v>
      </c>
    </row>
    <row r="10" spans="1:10">
      <c r="A10" s="58" t="s">
        <v>152</v>
      </c>
      <c r="B10" s="117"/>
      <c r="C10" s="66" t="e">
        <f t="shared" si="0"/>
        <v>#DIV/0!</v>
      </c>
      <c r="D10" s="64">
        <f t="shared" si="1"/>
        <v>0</v>
      </c>
      <c r="E10" s="118"/>
      <c r="F10" s="66" t="e">
        <f t="shared" si="2"/>
        <v>#DIV/0!</v>
      </c>
      <c r="G10" s="64">
        <f>+E10/$D$3</f>
        <v>0</v>
      </c>
      <c r="H10" s="120"/>
      <c r="I10" s="66" t="e">
        <f t="shared" si="3"/>
        <v>#DIV/0!</v>
      </c>
      <c r="J10" s="64">
        <f>+H10/$D$3</f>
        <v>0</v>
      </c>
    </row>
    <row r="11" spans="1:10">
      <c r="A11" s="59" t="s">
        <v>153</v>
      </c>
      <c r="B11" s="117"/>
      <c r="C11" s="66" t="e">
        <f t="shared" si="0"/>
        <v>#DIV/0!</v>
      </c>
      <c r="D11" s="64">
        <f t="shared" si="1"/>
        <v>0</v>
      </c>
      <c r="E11" s="118"/>
      <c r="F11" s="66" t="e">
        <f t="shared" si="2"/>
        <v>#DIV/0!</v>
      </c>
      <c r="G11" s="64">
        <f>+E11/$D$3</f>
        <v>0</v>
      </c>
      <c r="H11" s="120"/>
      <c r="I11" s="66" t="e">
        <f t="shared" si="3"/>
        <v>#DIV/0!</v>
      </c>
      <c r="J11" s="64">
        <f>+H11/$D$3</f>
        <v>0</v>
      </c>
    </row>
    <row r="12" spans="1:10">
      <c r="A12" s="58"/>
      <c r="B12" s="117"/>
      <c r="C12" s="66" t="e">
        <f t="shared" si="0"/>
        <v>#DIV/0!</v>
      </c>
      <c r="D12" s="64">
        <f t="shared" si="1"/>
        <v>0</v>
      </c>
      <c r="E12" s="118"/>
      <c r="F12" s="66" t="e">
        <f t="shared" si="2"/>
        <v>#DIV/0!</v>
      </c>
      <c r="G12" s="64">
        <f>+E12/$D$3</f>
        <v>0</v>
      </c>
      <c r="H12" s="120"/>
      <c r="I12" s="66" t="e">
        <f t="shared" si="3"/>
        <v>#DIV/0!</v>
      </c>
      <c r="J12" s="64">
        <f>+H12/$D$3</f>
        <v>0</v>
      </c>
    </row>
    <row r="13" spans="1:10">
      <c r="A13" s="59" t="s">
        <v>471</v>
      </c>
      <c r="B13" s="117"/>
      <c r="C13" s="66"/>
      <c r="D13" s="64"/>
      <c r="E13" s="118"/>
      <c r="F13" s="66"/>
      <c r="G13" s="64"/>
      <c r="H13" s="120"/>
      <c r="I13" s="66"/>
      <c r="J13" s="64"/>
    </row>
    <row r="14" spans="1:10">
      <c r="A14" s="58" t="s">
        <v>154</v>
      </c>
      <c r="B14" s="117"/>
      <c r="C14" s="66" t="e">
        <f t="shared" si="0"/>
        <v>#DIV/0!</v>
      </c>
      <c r="D14" s="64">
        <f t="shared" si="1"/>
        <v>0</v>
      </c>
      <c r="E14" s="118"/>
      <c r="F14" s="66" t="e">
        <f t="shared" si="2"/>
        <v>#DIV/0!</v>
      </c>
      <c r="G14" s="64">
        <f>+E14/$D$3</f>
        <v>0</v>
      </c>
      <c r="H14" s="120"/>
      <c r="I14" s="66" t="e">
        <f t="shared" si="3"/>
        <v>#DIV/0!</v>
      </c>
      <c r="J14" s="64">
        <f>+H14/$D$3</f>
        <v>0</v>
      </c>
    </row>
    <row r="15" spans="1:10">
      <c r="A15" s="59" t="s">
        <v>155</v>
      </c>
      <c r="B15" s="117"/>
      <c r="C15" s="66" t="e">
        <f t="shared" si="0"/>
        <v>#DIV/0!</v>
      </c>
      <c r="D15" s="64">
        <f t="shared" si="1"/>
        <v>0</v>
      </c>
      <c r="E15" s="118"/>
      <c r="F15" s="66" t="e">
        <f t="shared" si="2"/>
        <v>#DIV/0!</v>
      </c>
      <c r="G15" s="64">
        <f>+E15/$D$3</f>
        <v>0</v>
      </c>
      <c r="H15" s="120"/>
      <c r="I15" s="66" t="e">
        <f t="shared" si="3"/>
        <v>#DIV/0!</v>
      </c>
      <c r="J15" s="64">
        <f>+H15/$D$3</f>
        <v>0</v>
      </c>
    </row>
    <row r="16" spans="1:10">
      <c r="A16" s="58"/>
      <c r="B16" s="117"/>
      <c r="C16" s="66"/>
      <c r="D16" s="64"/>
      <c r="E16" s="118"/>
      <c r="F16" s="66"/>
      <c r="G16" s="64"/>
      <c r="H16" s="120"/>
      <c r="I16" s="66"/>
      <c r="J16" s="64"/>
    </row>
    <row r="17" spans="1:10">
      <c r="A17" s="59" t="s">
        <v>472</v>
      </c>
      <c r="B17" s="117"/>
      <c r="C17" s="66" t="e">
        <f t="shared" si="0"/>
        <v>#DIV/0!</v>
      </c>
      <c r="D17" s="64">
        <f t="shared" si="1"/>
        <v>0</v>
      </c>
      <c r="E17" s="118"/>
      <c r="F17" s="66" t="e">
        <f t="shared" si="2"/>
        <v>#DIV/0!</v>
      </c>
      <c r="G17" s="64">
        <f>+E17/$D$3</f>
        <v>0</v>
      </c>
      <c r="H17" s="120"/>
      <c r="I17" s="66" t="e">
        <f t="shared" si="3"/>
        <v>#DIV/0!</v>
      </c>
      <c r="J17" s="64">
        <f>+H17/$D$3</f>
        <v>0</v>
      </c>
    </row>
    <row r="18" spans="1:10">
      <c r="A18" s="58" t="s">
        <v>156</v>
      </c>
      <c r="B18" s="117"/>
      <c r="C18" s="66" t="e">
        <f t="shared" si="0"/>
        <v>#DIV/0!</v>
      </c>
      <c r="D18" s="64">
        <f t="shared" si="1"/>
        <v>0</v>
      </c>
      <c r="E18" s="118"/>
      <c r="F18" s="66" t="e">
        <f t="shared" si="2"/>
        <v>#DIV/0!</v>
      </c>
      <c r="G18" s="64">
        <f>+E18/$D$3</f>
        <v>0</v>
      </c>
      <c r="H18" s="120"/>
      <c r="I18" s="66" t="e">
        <f t="shared" si="3"/>
        <v>#DIV/0!</v>
      </c>
      <c r="J18" s="64">
        <f>+H18/$D$3</f>
        <v>0</v>
      </c>
    </row>
    <row r="19" spans="1:10" ht="51">
      <c r="A19" s="60" t="s">
        <v>157</v>
      </c>
      <c r="B19" s="117"/>
      <c r="C19" s="66" t="e">
        <f t="shared" si="0"/>
        <v>#DIV/0!</v>
      </c>
      <c r="D19" s="64">
        <f t="shared" si="1"/>
        <v>0</v>
      </c>
      <c r="E19" s="118"/>
      <c r="F19" s="66" t="e">
        <f t="shared" si="2"/>
        <v>#DIV/0!</v>
      </c>
      <c r="G19" s="64">
        <f>+E19/$D$3</f>
        <v>0</v>
      </c>
      <c r="H19" s="120"/>
      <c r="I19" s="66" t="e">
        <f t="shared" si="3"/>
        <v>#DIV/0!</v>
      </c>
      <c r="J19" s="64">
        <f>+H19/$D$3</f>
        <v>0</v>
      </c>
    </row>
    <row r="20" spans="1:10">
      <c r="A20" s="58"/>
      <c r="B20" s="62"/>
      <c r="C20" s="66"/>
      <c r="D20" s="64">
        <f t="shared" si="1"/>
        <v>0</v>
      </c>
      <c r="E20" s="62"/>
      <c r="F20" s="66"/>
      <c r="G20" s="64">
        <f>+E20/$D$3</f>
        <v>0</v>
      </c>
      <c r="H20" s="65"/>
      <c r="I20" s="66"/>
      <c r="J20" s="64">
        <f>+H20/$D$3</f>
        <v>0</v>
      </c>
    </row>
    <row r="21" spans="1:10">
      <c r="A21" s="121" t="s">
        <v>160</v>
      </c>
      <c r="B21" s="62">
        <f>SUM(B6:B20)</f>
        <v>0</v>
      </c>
      <c r="C21" s="66" t="e">
        <f t="shared" si="0"/>
        <v>#DIV/0!</v>
      </c>
      <c r="D21" s="64">
        <f t="shared" si="1"/>
        <v>0</v>
      </c>
      <c r="E21" s="62">
        <f>SUM(E6:E20)</f>
        <v>0</v>
      </c>
      <c r="F21" s="66" t="e">
        <f t="shared" si="2"/>
        <v>#DIV/0!</v>
      </c>
      <c r="G21" s="64">
        <f>+E21/$D$3</f>
        <v>0</v>
      </c>
      <c r="H21" s="65">
        <f>SUM(H6:H20)</f>
        <v>0</v>
      </c>
      <c r="I21" s="66" t="e">
        <f t="shared" si="3"/>
        <v>#DIV/0!</v>
      </c>
      <c r="J21" s="64">
        <f>+H21/$D$3</f>
        <v>0</v>
      </c>
    </row>
    <row r="22" spans="1:10">
      <c r="A22" s="58"/>
      <c r="B22" s="62"/>
      <c r="C22" s="63"/>
      <c r="D22" s="64"/>
      <c r="E22" s="62"/>
      <c r="F22" s="63"/>
      <c r="G22" s="64"/>
      <c r="H22" s="65"/>
      <c r="I22" s="63"/>
      <c r="J22" s="64"/>
    </row>
    <row r="23" spans="1:10">
      <c r="A23" s="58"/>
      <c r="B23" s="62"/>
      <c r="C23" s="63"/>
      <c r="D23" s="64"/>
      <c r="E23" s="62"/>
      <c r="F23" s="63"/>
      <c r="G23" s="64"/>
      <c r="H23" s="65"/>
      <c r="I23" s="63"/>
      <c r="J23" s="64"/>
    </row>
    <row r="24" spans="1:10">
      <c r="A24" s="58" t="s">
        <v>158</v>
      </c>
      <c r="B24" s="62"/>
      <c r="C24" s="63"/>
      <c r="D24" s="64"/>
      <c r="E24" s="62"/>
      <c r="F24" s="63"/>
      <c r="G24" s="64"/>
      <c r="H24" s="65"/>
      <c r="I24" s="63"/>
      <c r="J24" s="64"/>
    </row>
    <row r="25" spans="1:10">
      <c r="A25" s="58" t="s">
        <v>473</v>
      </c>
      <c r="B25" s="118"/>
      <c r="C25" s="66" t="e">
        <f t="shared" ref="C25:C33" si="4">+$B25/$B$21</f>
        <v>#DIV/0!</v>
      </c>
      <c r="D25" s="64">
        <f>+B25/$D$3</f>
        <v>0</v>
      </c>
      <c r="E25" s="118"/>
      <c r="F25" s="66" t="e">
        <f t="shared" ref="F25:F33" si="5">+$B25/$B$21</f>
        <v>#DIV/0!</v>
      </c>
      <c r="G25" s="64">
        <f>+E25/$D$3</f>
        <v>0</v>
      </c>
      <c r="H25" s="120"/>
      <c r="I25" s="66" t="e">
        <f t="shared" ref="I25:I33" si="6">+$B25/$B$21</f>
        <v>#DIV/0!</v>
      </c>
      <c r="J25" s="64">
        <f>+H25/$D$3</f>
        <v>0</v>
      </c>
    </row>
    <row r="26" spans="1:10">
      <c r="A26" s="58" t="s">
        <v>473</v>
      </c>
      <c r="B26" s="118"/>
      <c r="C26" s="66" t="e">
        <f t="shared" si="4"/>
        <v>#DIV/0!</v>
      </c>
      <c r="D26" s="64">
        <f>+B26/$D$3</f>
        <v>0</v>
      </c>
      <c r="E26" s="118"/>
      <c r="F26" s="66" t="e">
        <f t="shared" si="5"/>
        <v>#DIV/0!</v>
      </c>
      <c r="G26" s="64">
        <f>+E26/$D$3</f>
        <v>0</v>
      </c>
      <c r="H26" s="120"/>
      <c r="I26" s="66" t="e">
        <f t="shared" si="6"/>
        <v>#DIV/0!</v>
      </c>
      <c r="J26" s="64">
        <f>+H26/$D$3</f>
        <v>0</v>
      </c>
    </row>
    <row r="27" spans="1:10">
      <c r="A27" s="58" t="s">
        <v>473</v>
      </c>
      <c r="B27" s="118"/>
      <c r="C27" s="66"/>
      <c r="D27" s="64"/>
      <c r="E27" s="118"/>
      <c r="F27" s="66"/>
      <c r="G27" s="64"/>
      <c r="H27" s="120"/>
      <c r="I27" s="66"/>
      <c r="J27" s="64"/>
    </row>
    <row r="28" spans="1:10">
      <c r="A28" s="58" t="s">
        <v>473</v>
      </c>
      <c r="B28" s="118"/>
      <c r="C28" s="66" t="e">
        <f t="shared" si="4"/>
        <v>#DIV/0!</v>
      </c>
      <c r="D28" s="64">
        <f t="shared" ref="D28:D33" si="7">+B28/$D$3</f>
        <v>0</v>
      </c>
      <c r="E28" s="118"/>
      <c r="F28" s="66" t="e">
        <f t="shared" si="5"/>
        <v>#DIV/0!</v>
      </c>
      <c r="G28" s="64">
        <f t="shared" ref="G28:G33" si="8">+E28/$D$3</f>
        <v>0</v>
      </c>
      <c r="H28" s="120"/>
      <c r="I28" s="66" t="e">
        <f t="shared" si="6"/>
        <v>#DIV/0!</v>
      </c>
      <c r="J28" s="64">
        <f t="shared" ref="J28:J33" si="9">+H28/$D$3</f>
        <v>0</v>
      </c>
    </row>
    <row r="29" spans="1:10">
      <c r="A29" s="58" t="s">
        <v>159</v>
      </c>
      <c r="B29" s="118"/>
      <c r="C29" s="66" t="e">
        <f t="shared" si="4"/>
        <v>#DIV/0!</v>
      </c>
      <c r="D29" s="64">
        <f t="shared" si="7"/>
        <v>0</v>
      </c>
      <c r="E29" s="118"/>
      <c r="F29" s="66" t="e">
        <f t="shared" si="5"/>
        <v>#DIV/0!</v>
      </c>
      <c r="G29" s="64">
        <f t="shared" si="8"/>
        <v>0</v>
      </c>
      <c r="H29" s="120"/>
      <c r="I29" s="66" t="e">
        <f t="shared" si="6"/>
        <v>#DIV/0!</v>
      </c>
      <c r="J29" s="64">
        <f t="shared" si="9"/>
        <v>0</v>
      </c>
    </row>
    <row r="30" spans="1:10">
      <c r="A30" s="58" t="s">
        <v>474</v>
      </c>
      <c r="B30" s="118"/>
      <c r="C30" s="66" t="e">
        <f t="shared" si="4"/>
        <v>#DIV/0!</v>
      </c>
      <c r="D30" s="64">
        <f t="shared" si="7"/>
        <v>0</v>
      </c>
      <c r="E30" s="118"/>
      <c r="F30" s="66" t="e">
        <f t="shared" si="5"/>
        <v>#DIV/0!</v>
      </c>
      <c r="G30" s="64">
        <f t="shared" si="8"/>
        <v>0</v>
      </c>
      <c r="H30" s="120"/>
      <c r="I30" s="66" t="e">
        <f t="shared" si="6"/>
        <v>#DIV/0!</v>
      </c>
      <c r="J30" s="64">
        <f t="shared" si="9"/>
        <v>0</v>
      </c>
    </row>
    <row r="31" spans="1:10">
      <c r="A31" s="58" t="s">
        <v>475</v>
      </c>
      <c r="B31" s="118"/>
      <c r="C31" s="66" t="e">
        <f t="shared" si="4"/>
        <v>#DIV/0!</v>
      </c>
      <c r="D31" s="64">
        <f t="shared" si="7"/>
        <v>0</v>
      </c>
      <c r="E31" s="118"/>
      <c r="F31" s="66" t="e">
        <f t="shared" si="5"/>
        <v>#DIV/0!</v>
      </c>
      <c r="G31" s="64">
        <f t="shared" si="8"/>
        <v>0</v>
      </c>
      <c r="H31" s="120"/>
      <c r="I31" s="66" t="e">
        <f t="shared" si="6"/>
        <v>#DIV/0!</v>
      </c>
      <c r="J31" s="64">
        <f t="shared" si="9"/>
        <v>0</v>
      </c>
    </row>
    <row r="32" spans="1:10">
      <c r="A32" s="58"/>
      <c r="B32" s="62"/>
      <c r="C32" s="66"/>
      <c r="D32" s="64"/>
      <c r="E32" s="62"/>
      <c r="F32" s="66"/>
      <c r="G32" s="64"/>
      <c r="H32" s="65"/>
      <c r="I32" s="66"/>
      <c r="J32" s="64"/>
    </row>
    <row r="33" spans="1:10">
      <c r="A33" s="121" t="s">
        <v>160</v>
      </c>
      <c r="B33" s="62">
        <f>SUM(B17:B31)</f>
        <v>0</v>
      </c>
      <c r="C33" s="66" t="e">
        <f t="shared" si="4"/>
        <v>#DIV/0!</v>
      </c>
      <c r="D33" s="64">
        <f t="shared" si="7"/>
        <v>0</v>
      </c>
      <c r="E33" s="62">
        <f>SUM(E17:E31)</f>
        <v>0</v>
      </c>
      <c r="F33" s="66" t="e">
        <f t="shared" si="5"/>
        <v>#DIV/0!</v>
      </c>
      <c r="G33" s="64">
        <f t="shared" si="8"/>
        <v>0</v>
      </c>
      <c r="H33" s="65">
        <f>SUM(H17:H31)</f>
        <v>0</v>
      </c>
      <c r="I33" s="66" t="e">
        <f t="shared" si="6"/>
        <v>#DIV/0!</v>
      </c>
      <c r="J33" s="64">
        <f t="shared" si="9"/>
        <v>0</v>
      </c>
    </row>
    <row r="34" spans="1:10">
      <c r="A34" s="58"/>
      <c r="B34" s="62"/>
      <c r="C34" s="63"/>
      <c r="D34" s="64"/>
      <c r="E34" s="62"/>
      <c r="F34" s="63"/>
      <c r="G34" s="64"/>
      <c r="H34" s="65"/>
      <c r="I34" s="63"/>
      <c r="J34" s="64"/>
    </row>
    <row r="35" spans="1:10" ht="13.5" thickBot="1">
      <c r="A35" s="61" t="s">
        <v>476</v>
      </c>
      <c r="B35" s="67">
        <f>+B21-B33</f>
        <v>0</v>
      </c>
      <c r="C35" s="68"/>
      <c r="D35" s="69">
        <f>+D21-D33</f>
        <v>0</v>
      </c>
      <c r="E35" s="67">
        <f>+E21-E33</f>
        <v>0</v>
      </c>
      <c r="F35" s="68"/>
      <c r="G35" s="69">
        <f>+G21-G33</f>
        <v>0</v>
      </c>
      <c r="H35" s="70">
        <f>+H21-H33</f>
        <v>0</v>
      </c>
      <c r="I35" s="68"/>
      <c r="J35" s="69">
        <f>+J21-J33</f>
        <v>0</v>
      </c>
    </row>
  </sheetData>
  <customSheetViews>
    <customSheetView guid="{5C5F62F6-A3C1-4FF6-BCC0-EF3B2DAACA34}" fitToPage="1">
      <selection activeCell="A2" sqref="A2"/>
      <pageMargins left="0.70866141732283472" right="0.70866141732283472" top="0.74803149606299213" bottom="0.74803149606299213" header="0.31496062992125984" footer="0.31496062992125984"/>
      <pageSetup paperSize="9" scale="96" orientation="landscape" horizontalDpi="4294967293" verticalDpi="0" r:id="rId1"/>
    </customSheetView>
    <customSheetView guid="{0C5F7070-708F-469B-B54D-BA56E19F198B}" fitToPage="1">
      <selection activeCell="A33" sqref="A33"/>
      <pageMargins left="0.70866141732283472" right="0.70866141732283472" top="0.74803149606299213" bottom="0.74803149606299213" header="0.31496062992125984" footer="0.31496062992125984"/>
      <pageSetup paperSize="9" scale="96" orientation="landscape" horizontalDpi="4294967293" verticalDpi="0" r:id="rId2"/>
    </customSheetView>
  </customSheetViews>
  <mergeCells count="3">
    <mergeCell ref="B4:D4"/>
    <mergeCell ref="E4:G4"/>
    <mergeCell ref="H4:J4"/>
  </mergeCells>
  <pageMargins left="0.70866141732283472" right="0.70866141732283472" top="0.74803149606299213" bottom="0.74803149606299213" header="0.31496062992125984" footer="0.31496062992125984"/>
  <pageSetup paperSize="9" scale="96" orientation="landscape" horizontalDpi="4294967293" verticalDpi="0" r:id="rId3"/>
</worksheet>
</file>

<file path=xl/worksheets/sheet3.xml><?xml version="1.0" encoding="utf-8"?>
<worksheet xmlns="http://schemas.openxmlformats.org/spreadsheetml/2006/main" xmlns:r="http://schemas.openxmlformats.org/officeDocument/2006/relationships">
  <sheetPr>
    <pageSetUpPr fitToPage="1"/>
  </sheetPr>
  <dimension ref="A1:MJ395"/>
  <sheetViews>
    <sheetView view="pageBreakPreview" topLeftCell="A151" zoomScaleSheetLayoutView="100" workbookViewId="0">
      <selection activeCell="C160" sqref="C160"/>
    </sheetView>
  </sheetViews>
  <sheetFormatPr defaultRowHeight="12.75"/>
  <cols>
    <col min="1" max="1" width="7" customWidth="1"/>
    <col min="2" max="2" width="80.140625" customWidth="1"/>
    <col min="3" max="5" width="9.140625" customWidth="1"/>
    <col min="6" max="6" width="11" customWidth="1"/>
  </cols>
  <sheetData>
    <row r="1" spans="1:6" ht="21" customHeight="1">
      <c r="A1" s="22"/>
      <c r="B1" s="55" t="s">
        <v>0</v>
      </c>
      <c r="C1" s="22"/>
      <c r="D1" s="22"/>
    </row>
    <row r="2" spans="1:6" ht="20.25" customHeight="1">
      <c r="A2" s="22"/>
      <c r="B2" s="125" t="s">
        <v>594</v>
      </c>
      <c r="C2" s="23" t="s">
        <v>83</v>
      </c>
      <c r="D2" s="23"/>
      <c r="E2" s="9"/>
      <c r="F2" s="9"/>
    </row>
    <row r="3" spans="1:6" ht="27" customHeight="1">
      <c r="A3" s="6"/>
      <c r="B3" s="24"/>
      <c r="C3" s="13" t="s">
        <v>76</v>
      </c>
      <c r="D3" s="25" t="s">
        <v>75</v>
      </c>
      <c r="E3" s="25" t="s">
        <v>433</v>
      </c>
      <c r="F3" s="12" t="s">
        <v>636</v>
      </c>
    </row>
    <row r="4" spans="1:6" ht="34.5" customHeight="1">
      <c r="A4" s="6"/>
      <c r="B4" s="124" t="s">
        <v>593</v>
      </c>
      <c r="C4" s="13"/>
      <c r="D4" s="25"/>
      <c r="E4" s="25"/>
      <c r="F4" s="13"/>
    </row>
    <row r="5" spans="1:6" ht="18">
      <c r="A5" s="81" t="s">
        <v>161</v>
      </c>
      <c r="B5" s="82" t="s">
        <v>606</v>
      </c>
      <c r="C5" s="112"/>
      <c r="D5" s="112"/>
      <c r="E5" s="113"/>
      <c r="F5" s="113"/>
    </row>
    <row r="6" spans="1:6" ht="51">
      <c r="A6" s="81"/>
      <c r="B6" s="83" t="s">
        <v>411</v>
      </c>
      <c r="C6" s="49"/>
      <c r="D6" s="49"/>
      <c r="E6" s="50"/>
      <c r="F6" s="50"/>
    </row>
    <row r="7" spans="1:6">
      <c r="A7" s="81" t="s">
        <v>162</v>
      </c>
      <c r="B7" s="80" t="s">
        <v>88</v>
      </c>
      <c r="C7" s="49"/>
      <c r="D7" s="49"/>
      <c r="E7" s="50"/>
      <c r="F7" s="50"/>
    </row>
    <row r="8" spans="1:6" ht="38.25">
      <c r="A8" s="81"/>
      <c r="B8" s="84" t="s">
        <v>484</v>
      </c>
      <c r="C8" s="49"/>
      <c r="D8" s="49"/>
      <c r="E8" s="50"/>
      <c r="F8" s="50"/>
    </row>
    <row r="9" spans="1:6">
      <c r="A9" s="81"/>
      <c r="B9" s="114"/>
      <c r="C9" s="163" t="s">
        <v>417</v>
      </c>
      <c r="D9" s="164"/>
      <c r="E9" s="164"/>
      <c r="F9" s="165"/>
    </row>
    <row r="10" spans="1:6" ht="25.5">
      <c r="A10" s="7" t="s">
        <v>163</v>
      </c>
      <c r="B10" s="40" t="s">
        <v>485</v>
      </c>
      <c r="C10" s="134"/>
      <c r="D10" s="53"/>
      <c r="E10" s="54"/>
      <c r="F10" s="54"/>
    </row>
    <row r="11" spans="1:6" ht="38.25">
      <c r="A11" s="7" t="s">
        <v>164</v>
      </c>
      <c r="B11" s="32" t="s">
        <v>113</v>
      </c>
      <c r="C11" s="53"/>
      <c r="D11" s="53"/>
      <c r="E11" s="54"/>
      <c r="F11" s="54"/>
    </row>
    <row r="12" spans="1:6" ht="14.25" customHeight="1">
      <c r="A12" s="7" t="s">
        <v>165</v>
      </c>
      <c r="B12" s="32" t="s">
        <v>642</v>
      </c>
      <c r="C12" s="53"/>
      <c r="D12" s="53"/>
      <c r="E12" s="54"/>
      <c r="F12" s="54"/>
    </row>
    <row r="13" spans="1:6" ht="25.5">
      <c r="A13" s="7" t="s">
        <v>166</v>
      </c>
      <c r="B13" s="7" t="s">
        <v>486</v>
      </c>
      <c r="C13" s="53"/>
      <c r="D13" s="53"/>
      <c r="E13" s="54"/>
      <c r="F13" s="54"/>
    </row>
    <row r="14" spans="1:6" ht="25.5">
      <c r="A14" s="7" t="s">
        <v>167</v>
      </c>
      <c r="B14" s="7" t="s">
        <v>114</v>
      </c>
      <c r="C14" s="53"/>
      <c r="D14" s="53"/>
      <c r="E14" s="54"/>
      <c r="F14" s="54"/>
    </row>
    <row r="15" spans="1:6" ht="25.5">
      <c r="A15" s="7" t="s">
        <v>168</v>
      </c>
      <c r="B15" s="7" t="s">
        <v>115</v>
      </c>
      <c r="C15" s="53"/>
      <c r="D15" s="53"/>
      <c r="E15" s="54"/>
      <c r="F15" s="54"/>
    </row>
    <row r="16" spans="1:6" ht="15" customHeight="1">
      <c r="A16" s="7" t="s">
        <v>169</v>
      </c>
      <c r="B16" s="7" t="s">
        <v>301</v>
      </c>
      <c r="C16" s="53"/>
      <c r="D16" s="53"/>
      <c r="E16" s="54"/>
      <c r="F16" s="54"/>
    </row>
    <row r="17" spans="1:6" ht="25.5">
      <c r="A17" s="7" t="s">
        <v>170</v>
      </c>
      <c r="B17" s="32" t="s">
        <v>93</v>
      </c>
      <c r="C17" s="53"/>
      <c r="D17" s="53"/>
      <c r="E17" s="54"/>
      <c r="F17" s="54"/>
    </row>
    <row r="18" spans="1:6" ht="25.5">
      <c r="A18" s="7" t="s">
        <v>171</v>
      </c>
      <c r="B18" s="7" t="s">
        <v>394</v>
      </c>
      <c r="C18" s="53"/>
      <c r="D18" s="53"/>
      <c r="E18" s="54"/>
      <c r="F18" s="54"/>
    </row>
    <row r="19" spans="1:6" ht="25.5">
      <c r="A19" s="47" t="s">
        <v>197</v>
      </c>
      <c r="B19" s="7" t="s">
        <v>487</v>
      </c>
      <c r="C19" s="53"/>
      <c r="D19" s="53"/>
      <c r="E19" s="54"/>
      <c r="F19" s="54"/>
    </row>
    <row r="20" spans="1:6">
      <c r="A20" s="47" t="s">
        <v>198</v>
      </c>
      <c r="B20" s="27" t="s">
        <v>488</v>
      </c>
      <c r="C20" s="53"/>
      <c r="D20" s="53"/>
      <c r="E20" s="54"/>
      <c r="F20" s="54"/>
    </row>
    <row r="21" spans="1:6" ht="25.5">
      <c r="A21" s="47" t="s">
        <v>399</v>
      </c>
      <c r="B21" s="7" t="s">
        <v>643</v>
      </c>
      <c r="C21" s="53"/>
      <c r="D21" s="53"/>
      <c r="E21" s="54"/>
      <c r="F21" s="54"/>
    </row>
    <row r="22" spans="1:6">
      <c r="A22" s="47" t="s">
        <v>711</v>
      </c>
      <c r="B22" s="7" t="s">
        <v>489</v>
      </c>
      <c r="C22" s="53"/>
      <c r="D22" s="53"/>
      <c r="E22" s="54"/>
      <c r="F22" s="54"/>
    </row>
    <row r="23" spans="1:6" ht="25.5">
      <c r="A23" s="41" t="s">
        <v>712</v>
      </c>
      <c r="B23" s="47" t="s">
        <v>404</v>
      </c>
      <c r="C23" s="53"/>
      <c r="D23" s="53"/>
      <c r="E23" s="54"/>
      <c r="F23" s="54"/>
    </row>
    <row r="24" spans="1:6" ht="28.5" customHeight="1">
      <c r="A24" s="166" t="s">
        <v>644</v>
      </c>
      <c r="B24" s="167"/>
      <c r="C24" s="167"/>
      <c r="D24" s="167"/>
      <c r="E24" s="167"/>
      <c r="F24" s="168"/>
    </row>
    <row r="25" spans="1:6" ht="115.5" customHeight="1">
      <c r="A25" s="99" t="s">
        <v>162</v>
      </c>
      <c r="B25" s="78" t="s">
        <v>651</v>
      </c>
      <c r="C25" s="77"/>
      <c r="D25" s="77"/>
      <c r="E25" s="77"/>
      <c r="F25" s="77"/>
    </row>
    <row r="26" spans="1:6" ht="18.75" customHeight="1">
      <c r="A26" s="81" t="s">
        <v>172</v>
      </c>
      <c r="B26" s="80" t="s">
        <v>645</v>
      </c>
      <c r="C26" s="26"/>
      <c r="D26" s="26"/>
      <c r="E26" s="21"/>
      <c r="F26" s="21"/>
    </row>
    <row r="27" spans="1:6" ht="42" customHeight="1">
      <c r="A27" s="81"/>
      <c r="B27" s="85" t="s">
        <v>490</v>
      </c>
      <c r="C27" s="26"/>
      <c r="D27" s="26"/>
      <c r="E27" s="21"/>
      <c r="F27" s="21"/>
    </row>
    <row r="28" spans="1:6" ht="24.75" customHeight="1">
      <c r="A28" s="7" t="s">
        <v>173</v>
      </c>
      <c r="B28" s="7" t="s">
        <v>646</v>
      </c>
      <c r="C28" s="51"/>
      <c r="D28" s="51"/>
      <c r="E28" s="52"/>
      <c r="F28" s="52"/>
    </row>
    <row r="29" spans="1:6" ht="25.5">
      <c r="A29" s="7" t="s">
        <v>174</v>
      </c>
      <c r="B29" s="7" t="s">
        <v>647</v>
      </c>
      <c r="C29" s="51"/>
      <c r="D29" s="51"/>
      <c r="E29" s="52"/>
      <c r="F29" s="52"/>
    </row>
    <row r="30" spans="1:6" ht="25.5">
      <c r="A30" s="7" t="s">
        <v>175</v>
      </c>
      <c r="B30" s="7" t="s">
        <v>491</v>
      </c>
      <c r="C30" s="51"/>
      <c r="D30" s="51"/>
      <c r="E30" s="52"/>
      <c r="F30" s="52"/>
    </row>
    <row r="31" spans="1:6" ht="25.5">
      <c r="A31" s="7" t="s">
        <v>176</v>
      </c>
      <c r="B31" s="7" t="s">
        <v>595</v>
      </c>
      <c r="C31" s="51"/>
      <c r="D31" s="51"/>
      <c r="E31" s="52"/>
      <c r="F31" s="52"/>
    </row>
    <row r="32" spans="1:6" ht="25.5">
      <c r="A32" s="7" t="s">
        <v>177</v>
      </c>
      <c r="B32" s="47" t="s">
        <v>492</v>
      </c>
      <c r="C32" s="51"/>
      <c r="D32" s="51"/>
      <c r="E32" s="52"/>
      <c r="F32" s="52"/>
    </row>
    <row r="33" spans="1:6" ht="12.75" customHeight="1">
      <c r="A33" s="169" t="str">
        <f>+A24</f>
        <v>Ligne suivante : Merci d'inclure vos conclusions sur le thème, vos besoins de renforcement des capacités  et de marquer un score global (à droite)</v>
      </c>
      <c r="B33" s="170"/>
      <c r="C33" s="170"/>
      <c r="D33" s="170"/>
      <c r="E33" s="170"/>
      <c r="F33" s="171"/>
    </row>
    <row r="34" spans="1:6" ht="54.75" customHeight="1">
      <c r="A34" s="86" t="s">
        <v>172</v>
      </c>
      <c r="B34" s="78" t="s">
        <v>648</v>
      </c>
      <c r="C34" s="78"/>
      <c r="D34" s="78"/>
      <c r="E34" s="78"/>
      <c r="F34" s="78"/>
    </row>
    <row r="35" spans="1:6">
      <c r="A35" s="81" t="s">
        <v>178</v>
      </c>
      <c r="B35" s="80" t="s">
        <v>199</v>
      </c>
      <c r="C35" s="26"/>
      <c r="D35" s="26"/>
      <c r="E35" s="21"/>
      <c r="F35" s="21"/>
    </row>
    <row r="36" spans="1:6" ht="25.5">
      <c r="A36" s="81"/>
      <c r="B36" s="85" t="s">
        <v>493</v>
      </c>
      <c r="C36" s="26"/>
      <c r="D36" s="26"/>
      <c r="E36" s="21"/>
      <c r="F36" s="21"/>
    </row>
    <row r="37" spans="1:6" ht="25.5">
      <c r="A37" s="7" t="s">
        <v>179</v>
      </c>
      <c r="B37" s="7" t="s">
        <v>494</v>
      </c>
      <c r="C37" s="51"/>
      <c r="D37" s="51"/>
      <c r="E37" s="52"/>
      <c r="F37" s="52"/>
    </row>
    <row r="38" spans="1:6">
      <c r="A38" s="7" t="s">
        <v>180</v>
      </c>
      <c r="B38" s="7" t="s">
        <v>495</v>
      </c>
      <c r="C38" s="51"/>
      <c r="D38" s="51"/>
      <c r="E38" s="52"/>
      <c r="F38" s="52"/>
    </row>
    <row r="39" spans="1:6">
      <c r="A39" s="7" t="s">
        <v>181</v>
      </c>
      <c r="B39" s="7" t="s">
        <v>496</v>
      </c>
      <c r="C39" s="51"/>
      <c r="D39" s="51"/>
      <c r="E39" s="52"/>
      <c r="F39" s="52"/>
    </row>
    <row r="40" spans="1:6" ht="25.5">
      <c r="A40" s="7" t="s">
        <v>182</v>
      </c>
      <c r="B40" s="7" t="s">
        <v>497</v>
      </c>
      <c r="C40" s="51"/>
      <c r="D40" s="51"/>
      <c r="E40" s="52"/>
      <c r="F40" s="52"/>
    </row>
    <row r="41" spans="1:6">
      <c r="A41" s="7" t="s">
        <v>183</v>
      </c>
      <c r="B41" s="33" t="s">
        <v>498</v>
      </c>
      <c r="C41" s="51"/>
      <c r="D41" s="51"/>
      <c r="E41" s="52"/>
      <c r="F41" s="52"/>
    </row>
    <row r="42" spans="1:6">
      <c r="A42" s="7" t="s">
        <v>596</v>
      </c>
      <c r="B42" s="7" t="s">
        <v>586</v>
      </c>
      <c r="C42" s="51"/>
      <c r="D42" s="51"/>
      <c r="E42" s="52"/>
      <c r="F42" s="52"/>
    </row>
    <row r="43" spans="1:6">
      <c r="A43" s="7" t="s">
        <v>184</v>
      </c>
      <c r="B43" s="7" t="s">
        <v>499</v>
      </c>
      <c r="C43" s="51"/>
      <c r="D43" s="51"/>
      <c r="E43" s="52"/>
      <c r="F43" s="52"/>
    </row>
    <row r="44" spans="1:6">
      <c r="A44" s="7" t="s">
        <v>597</v>
      </c>
      <c r="B44" s="7" t="s">
        <v>405</v>
      </c>
      <c r="C44" s="51"/>
      <c r="D44" s="51"/>
      <c r="E44" s="52"/>
      <c r="F44" s="52"/>
    </row>
    <row r="45" spans="1:6">
      <c r="A45" s="172" t="str">
        <f>+A24</f>
        <v>Ligne suivante : Merci d'inclure vos conclusions sur le thème, vos besoins de renforcement des capacités  et de marquer un score global (à droite)</v>
      </c>
      <c r="B45" s="173"/>
      <c r="C45" s="173"/>
      <c r="D45" s="173"/>
      <c r="E45" s="173"/>
      <c r="F45" s="174"/>
    </row>
    <row r="46" spans="1:6" ht="47.25" customHeight="1">
      <c r="A46" s="32" t="s">
        <v>178</v>
      </c>
      <c r="B46" s="78" t="s">
        <v>649</v>
      </c>
      <c r="C46" s="87"/>
      <c r="D46" s="87"/>
      <c r="E46" s="88"/>
      <c r="F46" s="88"/>
    </row>
    <row r="47" spans="1:6">
      <c r="A47" s="81" t="s">
        <v>185</v>
      </c>
      <c r="B47" s="80" t="s">
        <v>116</v>
      </c>
      <c r="C47" s="4"/>
      <c r="D47" s="4"/>
      <c r="E47" s="4"/>
      <c r="F47" s="4"/>
    </row>
    <row r="48" spans="1:6" ht="25.5">
      <c r="A48" s="81"/>
      <c r="B48" s="100" t="s">
        <v>584</v>
      </c>
      <c r="C48" s="4"/>
      <c r="D48" s="4"/>
      <c r="E48" s="4"/>
      <c r="F48" s="4"/>
    </row>
    <row r="49" spans="1:6" ht="25.5">
      <c r="A49" s="7" t="s">
        <v>186</v>
      </c>
      <c r="B49" s="7" t="s">
        <v>406</v>
      </c>
      <c r="C49" s="51"/>
      <c r="D49" s="51"/>
      <c r="E49" s="52"/>
      <c r="F49" s="52"/>
    </row>
    <row r="50" spans="1:6">
      <c r="A50" s="7" t="s">
        <v>187</v>
      </c>
      <c r="B50" s="7" t="s">
        <v>500</v>
      </c>
      <c r="C50" s="51"/>
      <c r="D50" s="51"/>
      <c r="E50" s="52"/>
      <c r="F50" s="52"/>
    </row>
    <row r="51" spans="1:6" ht="38.25">
      <c r="A51" s="7" t="s">
        <v>188</v>
      </c>
      <c r="B51" s="7" t="s">
        <v>502</v>
      </c>
      <c r="C51" s="51"/>
      <c r="D51" s="51"/>
      <c r="E51" s="52"/>
      <c r="F51" s="52"/>
    </row>
    <row r="52" spans="1:6">
      <c r="A52" s="7" t="s">
        <v>189</v>
      </c>
      <c r="B52" s="7" t="s">
        <v>501</v>
      </c>
      <c r="C52" s="51"/>
      <c r="D52" s="51"/>
      <c r="E52" s="52"/>
      <c r="F52" s="52"/>
    </row>
    <row r="53" spans="1:6" ht="25.5">
      <c r="A53" s="41" t="s">
        <v>412</v>
      </c>
      <c r="B53" s="32" t="s">
        <v>94</v>
      </c>
      <c r="C53" s="51"/>
      <c r="D53" s="51"/>
      <c r="E53" s="52"/>
      <c r="F53" s="52"/>
    </row>
    <row r="54" spans="1:6">
      <c r="A54" s="142" t="str">
        <f>+A24</f>
        <v>Ligne suivante : Merci d'inclure vos conclusions sur le thème, vos besoins de renforcement des capacités  et de marquer un score global (à droite)</v>
      </c>
      <c r="B54" s="143"/>
      <c r="C54" s="143"/>
      <c r="D54" s="143"/>
      <c r="E54" s="143"/>
      <c r="F54" s="144"/>
    </row>
    <row r="55" spans="1:6" ht="62.25" customHeight="1">
      <c r="A55" s="32" t="s">
        <v>185</v>
      </c>
      <c r="B55" s="78" t="s">
        <v>650</v>
      </c>
      <c r="C55" s="87"/>
      <c r="D55" s="87"/>
      <c r="E55" s="87"/>
      <c r="F55" s="87"/>
    </row>
    <row r="56" spans="1:6">
      <c r="A56" s="81" t="s">
        <v>190</v>
      </c>
      <c r="B56" s="80" t="s">
        <v>23</v>
      </c>
      <c r="C56" s="21"/>
      <c r="D56" s="21"/>
      <c r="E56" s="21"/>
      <c r="F56" s="21"/>
    </row>
    <row r="57" spans="1:6" ht="25.5">
      <c r="A57" s="81"/>
      <c r="B57" s="89" t="s">
        <v>107</v>
      </c>
      <c r="C57" s="26"/>
      <c r="D57" s="26"/>
      <c r="E57" s="21"/>
      <c r="F57" s="21"/>
    </row>
    <row r="58" spans="1:6">
      <c r="A58" s="7" t="s">
        <v>191</v>
      </c>
      <c r="B58" s="32" t="s">
        <v>598</v>
      </c>
      <c r="C58" s="51"/>
      <c r="D58" s="51"/>
      <c r="E58" s="52"/>
      <c r="F58" s="52"/>
    </row>
    <row r="59" spans="1:6" ht="25.5">
      <c r="A59" s="7" t="s">
        <v>192</v>
      </c>
      <c r="B59" s="32" t="s">
        <v>396</v>
      </c>
      <c r="C59" s="51"/>
      <c r="D59" s="51"/>
      <c r="E59" s="52"/>
      <c r="F59" s="52"/>
    </row>
    <row r="60" spans="1:6" ht="25.5">
      <c r="A60" s="7" t="s">
        <v>193</v>
      </c>
      <c r="B60" s="32" t="s">
        <v>508</v>
      </c>
      <c r="C60" s="51"/>
      <c r="D60" s="51"/>
      <c r="E60" s="52"/>
      <c r="F60" s="52"/>
    </row>
    <row r="61" spans="1:6">
      <c r="A61" s="7" t="s">
        <v>194</v>
      </c>
      <c r="B61" s="34" t="s">
        <v>407</v>
      </c>
      <c r="C61" s="51"/>
      <c r="D61" s="51"/>
      <c r="E61" s="52"/>
      <c r="F61" s="52"/>
    </row>
    <row r="62" spans="1:6">
      <c r="A62" s="7" t="s">
        <v>195</v>
      </c>
      <c r="B62" s="34" t="s">
        <v>503</v>
      </c>
      <c r="C62" s="51"/>
      <c r="D62" s="51"/>
      <c r="E62" s="52"/>
      <c r="F62" s="52"/>
    </row>
    <row r="63" spans="1:6" ht="25.5">
      <c r="A63" s="7" t="s">
        <v>196</v>
      </c>
      <c r="B63" s="32" t="s">
        <v>653</v>
      </c>
      <c r="C63" s="51"/>
      <c r="D63" s="51"/>
      <c r="E63" s="52"/>
      <c r="F63" s="52"/>
    </row>
    <row r="64" spans="1:6" ht="25.5">
      <c r="A64" s="47" t="s">
        <v>259</v>
      </c>
      <c r="B64" s="32" t="s">
        <v>504</v>
      </c>
      <c r="C64" s="51"/>
      <c r="D64" s="51"/>
      <c r="E64" s="52"/>
      <c r="F64" s="52"/>
    </row>
    <row r="65" spans="1:6">
      <c r="A65" s="47" t="s">
        <v>296</v>
      </c>
      <c r="B65" s="32" t="s">
        <v>505</v>
      </c>
      <c r="C65" s="51"/>
      <c r="D65" s="51"/>
      <c r="E65" s="52"/>
      <c r="F65" s="52"/>
    </row>
    <row r="66" spans="1:6">
      <c r="A66" s="145" t="str">
        <f>+A24</f>
        <v>Ligne suivante : Merci d'inclure vos conclusions sur le thème, vos besoins de renforcement des capacités  et de marquer un score global (à droite)</v>
      </c>
      <c r="B66" s="146"/>
      <c r="C66" s="146"/>
      <c r="D66" s="146"/>
      <c r="E66" s="146"/>
      <c r="F66" s="147"/>
    </row>
    <row r="67" spans="1:6" ht="54.75" customHeight="1">
      <c r="A67" s="32" t="s">
        <v>190</v>
      </c>
      <c r="B67" s="78" t="s">
        <v>652</v>
      </c>
      <c r="C67" s="87"/>
      <c r="D67" s="87"/>
      <c r="E67" s="88"/>
      <c r="F67" s="88"/>
    </row>
    <row r="68" spans="1:6" ht="26.25" customHeight="1">
      <c r="A68" s="37"/>
      <c r="B68" s="37"/>
      <c r="C68" s="26"/>
      <c r="D68" s="26"/>
      <c r="E68" s="21"/>
      <c r="F68" s="21"/>
    </row>
    <row r="69" spans="1:6" ht="36">
      <c r="A69" s="81" t="s">
        <v>200</v>
      </c>
      <c r="B69" s="82" t="s">
        <v>5</v>
      </c>
      <c r="C69" s="26"/>
      <c r="D69" s="26"/>
      <c r="E69" s="21"/>
      <c r="F69" s="21"/>
    </row>
    <row r="70" spans="1:6" ht="38.25">
      <c r="A70" s="81"/>
      <c r="B70" s="85" t="s">
        <v>397</v>
      </c>
      <c r="C70" s="26"/>
      <c r="D70" s="26"/>
      <c r="E70" s="21"/>
      <c r="F70" s="21"/>
    </row>
    <row r="71" spans="1:6">
      <c r="A71" s="93" t="s">
        <v>256</v>
      </c>
      <c r="B71" s="80" t="s">
        <v>482</v>
      </c>
      <c r="C71" s="26"/>
      <c r="D71" s="26"/>
      <c r="E71" s="21"/>
      <c r="F71" s="21"/>
    </row>
    <row r="72" spans="1:6" ht="25.5">
      <c r="A72" s="81"/>
      <c r="B72" s="85" t="s">
        <v>507</v>
      </c>
      <c r="C72" s="26"/>
      <c r="D72" s="26"/>
      <c r="E72" s="21"/>
      <c r="F72" s="21"/>
    </row>
    <row r="73" spans="1:6">
      <c r="A73" s="6"/>
      <c r="B73" s="31" t="s">
        <v>255</v>
      </c>
      <c r="C73" s="51"/>
      <c r="D73" s="51"/>
      <c r="E73" s="52"/>
      <c r="F73" s="52"/>
    </row>
    <row r="74" spans="1:6" ht="38.25">
      <c r="A74" s="7" t="s">
        <v>201</v>
      </c>
      <c r="B74" s="7" t="s">
        <v>654</v>
      </c>
      <c r="C74" s="51"/>
      <c r="D74" s="51"/>
      <c r="E74" s="52"/>
      <c r="F74" s="52"/>
    </row>
    <row r="75" spans="1:6">
      <c r="A75" s="7" t="s">
        <v>202</v>
      </c>
      <c r="B75" s="33" t="s">
        <v>413</v>
      </c>
      <c r="C75" s="51"/>
      <c r="D75" s="51"/>
      <c r="E75" s="52"/>
      <c r="F75" s="52"/>
    </row>
    <row r="76" spans="1:6">
      <c r="A76" s="7" t="s">
        <v>203</v>
      </c>
      <c r="B76" s="33" t="s">
        <v>409</v>
      </c>
      <c r="C76" s="51"/>
      <c r="D76" s="51"/>
      <c r="E76" s="52"/>
      <c r="F76" s="52"/>
    </row>
    <row r="77" spans="1:6">
      <c r="A77" s="7" t="s">
        <v>204</v>
      </c>
      <c r="B77" s="33" t="s">
        <v>414</v>
      </c>
      <c r="C77" s="51"/>
      <c r="D77" s="51"/>
      <c r="E77" s="52"/>
      <c r="F77" s="52"/>
    </row>
    <row r="78" spans="1:6">
      <c r="A78" s="7" t="s">
        <v>205</v>
      </c>
      <c r="B78" s="7" t="s">
        <v>655</v>
      </c>
      <c r="C78" s="51"/>
      <c r="D78" s="51"/>
      <c r="E78" s="52"/>
      <c r="F78" s="52"/>
    </row>
    <row r="79" spans="1:6">
      <c r="A79" s="7" t="s">
        <v>206</v>
      </c>
      <c r="B79" s="33" t="s">
        <v>253</v>
      </c>
      <c r="C79" s="51"/>
      <c r="D79" s="51"/>
      <c r="E79" s="52"/>
      <c r="F79" s="52"/>
    </row>
    <row r="80" spans="1:6">
      <c r="A80" s="6"/>
      <c r="B80" s="31" t="s">
        <v>254</v>
      </c>
      <c r="C80" s="51"/>
      <c r="D80" s="51"/>
      <c r="E80" s="52"/>
      <c r="F80" s="52"/>
    </row>
    <row r="81" spans="1:6" ht="25.5">
      <c r="A81" s="7" t="s">
        <v>257</v>
      </c>
      <c r="B81" s="7" t="s">
        <v>585</v>
      </c>
      <c r="C81" s="51"/>
      <c r="D81" s="51"/>
      <c r="E81" s="52"/>
      <c r="F81" s="52"/>
    </row>
    <row r="82" spans="1:6" ht="25.5">
      <c r="A82" s="41" t="s">
        <v>207</v>
      </c>
      <c r="B82" s="7" t="s">
        <v>398</v>
      </c>
      <c r="C82" s="51"/>
      <c r="D82" s="51"/>
      <c r="E82" s="52"/>
      <c r="F82" s="52"/>
    </row>
    <row r="83" spans="1:6" ht="25.5">
      <c r="A83" s="7" t="s">
        <v>208</v>
      </c>
      <c r="B83" s="7" t="s">
        <v>509</v>
      </c>
      <c r="C83" s="51"/>
      <c r="D83" s="51"/>
      <c r="E83" s="52"/>
      <c r="F83" s="52"/>
    </row>
    <row r="84" spans="1:6" ht="25.5">
      <c r="A84" s="7" t="s">
        <v>209</v>
      </c>
      <c r="B84" s="7" t="s">
        <v>656</v>
      </c>
      <c r="C84" s="51"/>
      <c r="D84" s="51"/>
      <c r="E84" s="52"/>
      <c r="F84" s="52"/>
    </row>
    <row r="85" spans="1:6" ht="25.5">
      <c r="A85" s="7" t="s">
        <v>210</v>
      </c>
      <c r="B85" s="7" t="s">
        <v>510</v>
      </c>
      <c r="C85" s="51"/>
      <c r="D85" s="51"/>
      <c r="E85" s="52"/>
      <c r="F85" s="52"/>
    </row>
    <row r="86" spans="1:6" ht="25.5">
      <c r="A86" s="7" t="s">
        <v>211</v>
      </c>
      <c r="B86" s="7" t="s">
        <v>657</v>
      </c>
      <c r="C86" s="51"/>
      <c r="D86" s="51"/>
      <c r="E86" s="52"/>
      <c r="F86" s="52"/>
    </row>
    <row r="87" spans="1:6" ht="25.5">
      <c r="A87" s="7" t="s">
        <v>212</v>
      </c>
      <c r="B87" s="7" t="s">
        <v>511</v>
      </c>
      <c r="C87" s="51"/>
      <c r="D87" s="51"/>
      <c r="E87" s="52"/>
      <c r="F87" s="52"/>
    </row>
    <row r="88" spans="1:6">
      <c r="A88" s="6"/>
      <c r="B88" s="42" t="s">
        <v>89</v>
      </c>
      <c r="C88" s="51"/>
      <c r="D88" s="51"/>
      <c r="E88" s="52"/>
      <c r="F88" s="52"/>
    </row>
    <row r="89" spans="1:6" ht="25.5">
      <c r="A89" s="7" t="s">
        <v>213</v>
      </c>
      <c r="B89" s="7" t="s">
        <v>512</v>
      </c>
      <c r="C89" s="51"/>
      <c r="D89" s="51"/>
      <c r="E89" s="52"/>
      <c r="F89" s="52"/>
    </row>
    <row r="90" spans="1:6">
      <c r="A90" s="7" t="s">
        <v>214</v>
      </c>
      <c r="B90" s="7" t="s">
        <v>599</v>
      </c>
      <c r="C90" s="51"/>
      <c r="D90" s="51"/>
      <c r="E90" s="52"/>
      <c r="F90" s="52"/>
    </row>
    <row r="91" spans="1:6">
      <c r="A91" s="142" t="str">
        <f>+A24</f>
        <v>Ligne suivante : Merci d'inclure vos conclusions sur le thème, vos besoins de renforcement des capacités  et de marquer un score global (à droite)</v>
      </c>
      <c r="B91" s="143"/>
      <c r="C91" s="143"/>
      <c r="D91" s="143"/>
      <c r="E91" s="143"/>
      <c r="F91" s="144"/>
    </row>
    <row r="92" spans="1:6" ht="63.75" customHeight="1">
      <c r="A92" s="32" t="s">
        <v>256</v>
      </c>
      <c r="B92" s="78" t="s">
        <v>658</v>
      </c>
      <c r="C92" s="87"/>
      <c r="D92" s="87"/>
      <c r="E92" s="88"/>
      <c r="F92" s="88"/>
    </row>
    <row r="93" spans="1:6">
      <c r="A93" s="81" t="s">
        <v>258</v>
      </c>
      <c r="B93" s="91" t="s">
        <v>32</v>
      </c>
      <c r="C93" s="4"/>
      <c r="D93" s="4"/>
      <c r="E93" s="4"/>
      <c r="F93" s="4"/>
    </row>
    <row r="94" spans="1:6" ht="25.5">
      <c r="A94" s="81"/>
      <c r="B94" s="89" t="s">
        <v>92</v>
      </c>
      <c r="C94" s="4"/>
      <c r="D94" s="4"/>
      <c r="E94" s="4"/>
      <c r="F94" s="4"/>
    </row>
    <row r="95" spans="1:6">
      <c r="A95" s="6"/>
      <c r="B95" s="31" t="s">
        <v>90</v>
      </c>
      <c r="C95" s="53"/>
      <c r="D95" s="53"/>
      <c r="E95" s="53"/>
      <c r="F95" s="53"/>
    </row>
    <row r="96" spans="1:6">
      <c r="A96" s="7" t="s">
        <v>215</v>
      </c>
      <c r="B96" s="7" t="s">
        <v>513</v>
      </c>
      <c r="C96" s="53"/>
      <c r="D96" s="53"/>
      <c r="E96" s="53"/>
      <c r="F96" s="53"/>
    </row>
    <row r="97" spans="1:6">
      <c r="A97" s="7" t="s">
        <v>216</v>
      </c>
      <c r="B97" s="7" t="s">
        <v>514</v>
      </c>
      <c r="C97" s="53"/>
      <c r="D97" s="53"/>
      <c r="E97" s="53"/>
      <c r="F97" s="53"/>
    </row>
    <row r="98" spans="1:6">
      <c r="A98" s="7" t="s">
        <v>217</v>
      </c>
      <c r="B98" s="7" t="s">
        <v>515</v>
      </c>
      <c r="C98" s="53"/>
      <c r="D98" s="53"/>
      <c r="E98" s="54"/>
      <c r="F98" s="54"/>
    </row>
    <row r="99" spans="1:6">
      <c r="A99" s="7" t="s">
        <v>218</v>
      </c>
      <c r="B99" s="7" t="s">
        <v>516</v>
      </c>
      <c r="C99" s="53"/>
      <c r="D99" s="53"/>
      <c r="E99" s="54"/>
      <c r="F99" s="54"/>
    </row>
    <row r="100" spans="1:6" ht="25.5">
      <c r="A100" s="7" t="s">
        <v>219</v>
      </c>
      <c r="B100" s="7" t="s">
        <v>659</v>
      </c>
      <c r="C100" s="53"/>
      <c r="D100" s="53"/>
      <c r="E100" s="54"/>
      <c r="F100" s="54"/>
    </row>
    <row r="101" spans="1:6">
      <c r="A101" s="6"/>
      <c r="B101" s="31" t="s">
        <v>91</v>
      </c>
      <c r="C101" s="53"/>
      <c r="D101" s="53"/>
      <c r="E101" s="54"/>
      <c r="F101" s="54"/>
    </row>
    <row r="102" spans="1:6" ht="38.25">
      <c r="A102" s="7" t="s">
        <v>220</v>
      </c>
      <c r="B102" s="7" t="s">
        <v>517</v>
      </c>
      <c r="C102" s="53"/>
      <c r="D102" s="53"/>
      <c r="E102" s="54"/>
      <c r="F102" s="54"/>
    </row>
    <row r="103" spans="1:6" ht="25.5">
      <c r="A103" s="7" t="s">
        <v>221</v>
      </c>
      <c r="B103" s="7" t="s">
        <v>518</v>
      </c>
      <c r="C103" s="53"/>
      <c r="D103" s="53"/>
      <c r="E103" s="54"/>
      <c r="F103" s="54"/>
    </row>
    <row r="104" spans="1:6" ht="25.5">
      <c r="A104" s="7" t="s">
        <v>222</v>
      </c>
      <c r="B104" s="7" t="s">
        <v>117</v>
      </c>
      <c r="C104" s="53"/>
      <c r="D104" s="53"/>
      <c r="E104" s="54"/>
      <c r="F104" s="54"/>
    </row>
    <row r="105" spans="1:6" ht="25.5">
      <c r="A105" s="7" t="s">
        <v>223</v>
      </c>
      <c r="B105" s="7" t="s">
        <v>128</v>
      </c>
      <c r="C105" s="53"/>
      <c r="D105" s="53"/>
      <c r="E105" s="54"/>
      <c r="F105" s="54"/>
    </row>
    <row r="106" spans="1:6" ht="38.25">
      <c r="A106" s="7" t="s">
        <v>224</v>
      </c>
      <c r="B106" s="27" t="s">
        <v>660</v>
      </c>
      <c r="C106" s="53"/>
      <c r="D106" s="53"/>
      <c r="E106" s="54"/>
      <c r="F106" s="54"/>
    </row>
    <row r="107" spans="1:6">
      <c r="A107" s="7" t="s">
        <v>225</v>
      </c>
      <c r="B107" s="7" t="s">
        <v>519</v>
      </c>
      <c r="C107" s="53"/>
      <c r="D107" s="53"/>
      <c r="E107" s="54"/>
      <c r="F107" s="54"/>
    </row>
    <row r="108" spans="1:6">
      <c r="A108" s="7" t="s">
        <v>260</v>
      </c>
      <c r="B108" s="7" t="s">
        <v>520</v>
      </c>
      <c r="C108" s="53"/>
      <c r="D108" s="53"/>
      <c r="E108" s="54"/>
      <c r="F108" s="54"/>
    </row>
    <row r="109" spans="1:6" ht="25.5">
      <c r="A109" s="7" t="s">
        <v>261</v>
      </c>
      <c r="B109" s="7" t="s">
        <v>521</v>
      </c>
      <c r="C109" s="53"/>
      <c r="D109" s="53"/>
      <c r="E109" s="54"/>
      <c r="F109" s="54"/>
    </row>
    <row r="110" spans="1:6">
      <c r="A110" s="148" t="str">
        <f>+A24</f>
        <v>Ligne suivante : Merci d'inclure vos conclusions sur le thème, vos besoins de renforcement des capacités  et de marquer un score global (à droite)</v>
      </c>
      <c r="B110" s="149"/>
      <c r="C110" s="149"/>
      <c r="D110" s="149"/>
      <c r="E110" s="149"/>
      <c r="F110" s="150"/>
    </row>
    <row r="111" spans="1:6" ht="68.25" customHeight="1">
      <c r="A111" s="99" t="s">
        <v>258</v>
      </c>
      <c r="B111" s="78" t="s">
        <v>661</v>
      </c>
      <c r="C111" s="87"/>
      <c r="D111" s="87"/>
      <c r="E111" s="88"/>
      <c r="F111" s="88"/>
    </row>
    <row r="112" spans="1:6">
      <c r="A112" s="81" t="s">
        <v>226</v>
      </c>
      <c r="B112" s="80" t="s">
        <v>402</v>
      </c>
      <c r="C112" s="7"/>
      <c r="D112" s="7"/>
      <c r="E112" s="7"/>
      <c r="F112" s="7"/>
    </row>
    <row r="113" spans="1:6" ht="25.5">
      <c r="A113" s="81"/>
      <c r="B113" s="85" t="s">
        <v>108</v>
      </c>
      <c r="C113" s="7"/>
      <c r="D113" s="7"/>
      <c r="E113" s="7"/>
      <c r="F113" s="7"/>
    </row>
    <row r="114" spans="1:6">
      <c r="A114" s="7" t="s">
        <v>227</v>
      </c>
      <c r="B114" s="32" t="s">
        <v>662</v>
      </c>
      <c r="C114" s="51"/>
      <c r="D114" s="51"/>
      <c r="E114" s="52"/>
      <c r="F114" s="52"/>
    </row>
    <row r="115" spans="1:6" ht="25.5">
      <c r="A115" s="7" t="s">
        <v>228</v>
      </c>
      <c r="B115" s="126" t="s">
        <v>403</v>
      </c>
      <c r="C115" s="51"/>
      <c r="D115" s="51"/>
      <c r="E115" s="52"/>
      <c r="F115" s="52"/>
    </row>
    <row r="116" spans="1:6">
      <c r="A116" t="s">
        <v>229</v>
      </c>
      <c r="B116" s="32" t="s">
        <v>300</v>
      </c>
      <c r="C116" s="51"/>
      <c r="D116" s="51"/>
      <c r="E116" s="52"/>
      <c r="F116" s="52"/>
    </row>
    <row r="117" spans="1:6">
      <c r="A117" s="7" t="s">
        <v>230</v>
      </c>
      <c r="B117" s="32" t="s">
        <v>418</v>
      </c>
      <c r="C117" s="51"/>
      <c r="D117" s="51"/>
      <c r="E117" s="52"/>
      <c r="F117" s="52"/>
    </row>
    <row r="118" spans="1:6">
      <c r="A118" s="7" t="s">
        <v>231</v>
      </c>
      <c r="B118" s="32" t="s">
        <v>522</v>
      </c>
      <c r="C118" s="51"/>
      <c r="D118" s="51"/>
      <c r="E118" s="52"/>
      <c r="F118" s="52"/>
    </row>
    <row r="119" spans="1:6" ht="27.75" customHeight="1">
      <c r="A119" s="7" t="s">
        <v>232</v>
      </c>
      <c r="B119" s="32" t="s">
        <v>663</v>
      </c>
      <c r="C119" s="51"/>
      <c r="D119" s="51"/>
      <c r="E119" s="52"/>
      <c r="F119" s="52"/>
    </row>
    <row r="120" spans="1:6" ht="25.5">
      <c r="A120" s="7" t="s">
        <v>233</v>
      </c>
      <c r="B120" s="32" t="s">
        <v>664</v>
      </c>
      <c r="C120" s="51"/>
      <c r="D120" s="51"/>
      <c r="E120" s="52"/>
      <c r="F120" s="52"/>
    </row>
    <row r="121" spans="1:6" ht="25.5">
      <c r="A121" s="7" t="s">
        <v>234</v>
      </c>
      <c r="B121" s="32" t="s">
        <v>419</v>
      </c>
      <c r="C121" s="51"/>
      <c r="D121" s="51"/>
      <c r="E121" s="52"/>
      <c r="F121" s="52"/>
    </row>
    <row r="122" spans="1:6">
      <c r="A122" s="160" t="str">
        <f>+A24</f>
        <v>Ligne suivante : Merci d'inclure vos conclusions sur le thème, vos besoins de renforcement des capacités  et de marquer un score global (à droite)</v>
      </c>
      <c r="B122" s="161"/>
      <c r="C122" s="161"/>
      <c r="D122" s="161"/>
      <c r="E122" s="161"/>
      <c r="F122" s="162"/>
    </row>
    <row r="123" spans="1:6" ht="44.25" customHeight="1">
      <c r="A123" s="99" t="s">
        <v>226</v>
      </c>
      <c r="B123" s="101" t="s">
        <v>665</v>
      </c>
      <c r="C123" s="102"/>
      <c r="D123" s="102"/>
      <c r="E123" s="103"/>
      <c r="F123" s="103"/>
    </row>
    <row r="124" spans="1:6">
      <c r="A124" s="81" t="s">
        <v>235</v>
      </c>
      <c r="B124" s="92" t="s">
        <v>600</v>
      </c>
      <c r="C124" s="32"/>
      <c r="D124" s="32"/>
      <c r="E124" s="32"/>
      <c r="F124" s="32"/>
    </row>
    <row r="125" spans="1:6" ht="25.5">
      <c r="A125" s="81"/>
      <c r="B125" s="85" t="s">
        <v>601</v>
      </c>
      <c r="C125" s="32"/>
      <c r="D125" s="32"/>
      <c r="E125" s="32"/>
      <c r="F125" s="32"/>
    </row>
    <row r="126" spans="1:6">
      <c r="A126" s="81"/>
      <c r="B126" s="123" t="s">
        <v>35</v>
      </c>
      <c r="C126" s="32"/>
      <c r="D126" s="32"/>
      <c r="E126" s="32"/>
      <c r="F126" s="32"/>
    </row>
    <row r="127" spans="1:6" ht="25.5">
      <c r="A127" s="7" t="s">
        <v>236</v>
      </c>
      <c r="B127" s="32" t="s">
        <v>602</v>
      </c>
      <c r="C127" s="51"/>
      <c r="D127" s="51"/>
      <c r="E127" s="52"/>
      <c r="F127" s="52"/>
    </row>
    <row r="128" spans="1:6" ht="25.5">
      <c r="A128" s="7" t="s">
        <v>237</v>
      </c>
      <c r="B128" s="32" t="s">
        <v>523</v>
      </c>
      <c r="C128" s="51"/>
      <c r="D128" s="51"/>
      <c r="E128" s="52"/>
      <c r="F128" s="52"/>
    </row>
    <row r="129" spans="1:6" ht="25.5">
      <c r="A129" s="7" t="s">
        <v>238</v>
      </c>
      <c r="B129" s="32" t="s">
        <v>524</v>
      </c>
      <c r="C129" s="51"/>
      <c r="D129" s="51"/>
      <c r="E129" s="52"/>
      <c r="F129" s="52"/>
    </row>
    <row r="130" spans="1:6">
      <c r="A130" s="7" t="s">
        <v>239</v>
      </c>
      <c r="B130" s="32" t="s">
        <v>603</v>
      </c>
      <c r="C130" s="51"/>
      <c r="D130" s="51"/>
      <c r="E130" s="52"/>
      <c r="F130" s="52"/>
    </row>
    <row r="131" spans="1:6" ht="25.5">
      <c r="A131" s="7" t="s">
        <v>240</v>
      </c>
      <c r="B131" s="36" t="s">
        <v>426</v>
      </c>
      <c r="C131" s="51"/>
      <c r="D131" s="51"/>
      <c r="E131" s="52"/>
      <c r="F131" s="52"/>
    </row>
    <row r="132" spans="1:6" ht="25.5">
      <c r="A132" s="7" t="s">
        <v>241</v>
      </c>
      <c r="B132" s="32" t="s">
        <v>587</v>
      </c>
      <c r="C132" s="51"/>
      <c r="D132" s="51"/>
      <c r="E132" s="52"/>
      <c r="F132" s="52"/>
    </row>
    <row r="133" spans="1:6" ht="25.5">
      <c r="A133" s="47" t="s">
        <v>395</v>
      </c>
      <c r="B133" s="32" t="s">
        <v>583</v>
      </c>
      <c r="C133" s="51"/>
      <c r="D133" s="51"/>
      <c r="E133" s="52"/>
      <c r="F133" s="52"/>
    </row>
    <row r="134" spans="1:6">
      <c r="A134" s="7"/>
      <c r="B134" s="35" t="s">
        <v>483</v>
      </c>
      <c r="C134" s="51"/>
      <c r="D134" s="51"/>
      <c r="E134" s="52"/>
      <c r="F134" s="52"/>
    </row>
    <row r="135" spans="1:6">
      <c r="A135" s="7" t="s">
        <v>604</v>
      </c>
      <c r="B135" s="32" t="s">
        <v>666</v>
      </c>
      <c r="C135" s="51"/>
      <c r="D135" s="51"/>
      <c r="E135" s="52"/>
      <c r="F135" s="52"/>
    </row>
    <row r="136" spans="1:6">
      <c r="A136" s="7" t="s">
        <v>605</v>
      </c>
      <c r="B136" s="32" t="s">
        <v>667</v>
      </c>
      <c r="C136" s="51"/>
      <c r="D136" s="51"/>
      <c r="E136" s="52"/>
      <c r="F136" s="52"/>
    </row>
    <row r="137" spans="1:6">
      <c r="A137" s="142" t="str">
        <f>+A24</f>
        <v>Ligne suivante : Merci d'inclure vos conclusions sur le thème, vos besoins de renforcement des capacités  et de marquer un score global (à droite)</v>
      </c>
      <c r="B137" s="143"/>
      <c r="C137" s="143"/>
      <c r="D137" s="143"/>
      <c r="E137" s="143"/>
      <c r="F137" s="144"/>
    </row>
    <row r="138" spans="1:6" ht="40.5" customHeight="1">
      <c r="A138" s="99" t="s">
        <v>235</v>
      </c>
      <c r="B138" s="78" t="s">
        <v>668</v>
      </c>
      <c r="C138" s="87"/>
      <c r="D138" s="87"/>
      <c r="E138" s="88"/>
      <c r="F138" s="88"/>
    </row>
    <row r="139" spans="1:6">
      <c r="A139" s="81" t="s">
        <v>242</v>
      </c>
      <c r="B139" s="92" t="s">
        <v>37</v>
      </c>
      <c r="C139" s="32"/>
      <c r="D139" s="32"/>
      <c r="E139" s="32"/>
      <c r="F139" s="32"/>
    </row>
    <row r="140" spans="1:6" ht="25.5">
      <c r="A140" s="81"/>
      <c r="B140" s="85" t="s">
        <v>669</v>
      </c>
      <c r="C140" s="32"/>
      <c r="D140" s="32"/>
      <c r="E140" s="32"/>
      <c r="F140" s="32"/>
    </row>
    <row r="141" spans="1:6" ht="15.75" customHeight="1">
      <c r="A141" s="7" t="s">
        <v>243</v>
      </c>
      <c r="B141" s="32" t="s">
        <v>420</v>
      </c>
      <c r="C141" s="51"/>
      <c r="D141" s="51"/>
      <c r="E141" s="52"/>
      <c r="F141" s="52"/>
    </row>
    <row r="142" spans="1:6">
      <c r="A142" s="7" t="s">
        <v>244</v>
      </c>
      <c r="B142" s="32" t="s">
        <v>132</v>
      </c>
      <c r="C142" s="51"/>
      <c r="D142" s="51"/>
      <c r="E142" s="52"/>
      <c r="F142" s="52"/>
    </row>
    <row r="143" spans="1:6" ht="25.5">
      <c r="A143" s="7" t="s">
        <v>245</v>
      </c>
      <c r="B143" s="32" t="s">
        <v>427</v>
      </c>
      <c r="C143" s="51"/>
      <c r="D143" s="51"/>
      <c r="E143" s="52"/>
      <c r="F143" s="52"/>
    </row>
    <row r="144" spans="1:6" ht="12.75" customHeight="1">
      <c r="A144" s="7" t="s">
        <v>246</v>
      </c>
      <c r="B144" s="32" t="s">
        <v>428</v>
      </c>
      <c r="C144" s="51"/>
      <c r="D144" s="51"/>
      <c r="E144" s="52"/>
      <c r="F144" s="52"/>
    </row>
    <row r="145" spans="1:348">
      <c r="A145" s="142" t="str">
        <f>+A24</f>
        <v>Ligne suivante : Merci d'inclure vos conclusions sur le thème, vos besoins de renforcement des capacités  et de marquer un score global (à droite)</v>
      </c>
      <c r="B145" s="143"/>
      <c r="C145" s="143"/>
      <c r="D145" s="143"/>
      <c r="E145" s="143"/>
      <c r="F145" s="144"/>
    </row>
    <row r="146" spans="1:348" ht="60.75" customHeight="1">
      <c r="A146" s="99" t="s">
        <v>242</v>
      </c>
      <c r="B146" s="78" t="s">
        <v>670</v>
      </c>
      <c r="C146" s="87"/>
      <c r="D146" s="87"/>
      <c r="E146" s="88"/>
      <c r="F146" s="88"/>
    </row>
    <row r="147" spans="1:348">
      <c r="A147" s="93" t="s">
        <v>247</v>
      </c>
      <c r="B147" s="92" t="s">
        <v>38</v>
      </c>
      <c r="C147" s="32"/>
      <c r="D147" s="32"/>
      <c r="E147" s="32"/>
      <c r="F147" s="32"/>
    </row>
    <row r="148" spans="1:348" ht="25.5">
      <c r="A148" s="81"/>
      <c r="B148" s="85" t="s">
        <v>525</v>
      </c>
      <c r="C148" s="32"/>
      <c r="D148" s="32"/>
      <c r="E148" s="32"/>
      <c r="F148" s="32"/>
    </row>
    <row r="149" spans="1:348" ht="51">
      <c r="A149" s="7" t="s">
        <v>248</v>
      </c>
      <c r="B149" s="32" t="s">
        <v>671</v>
      </c>
      <c r="C149" s="28"/>
      <c r="D149" s="28"/>
      <c r="E149" s="15"/>
      <c r="F149" s="15"/>
    </row>
    <row r="150" spans="1:348">
      <c r="A150" s="7" t="s">
        <v>249</v>
      </c>
      <c r="B150" s="32" t="s">
        <v>429</v>
      </c>
      <c r="C150" s="28"/>
      <c r="D150" s="28"/>
      <c r="E150" s="15"/>
      <c r="F150" s="15"/>
    </row>
    <row r="151" spans="1:348" ht="25.5">
      <c r="A151" s="7" t="s">
        <v>250</v>
      </c>
      <c r="B151" s="32" t="s">
        <v>430</v>
      </c>
      <c r="C151" s="28"/>
      <c r="D151" s="28"/>
      <c r="E151" s="15"/>
      <c r="F151" s="15"/>
    </row>
    <row r="152" spans="1:348">
      <c r="A152" s="41" t="s">
        <v>262</v>
      </c>
      <c r="B152" s="32" t="s">
        <v>526</v>
      </c>
      <c r="C152" s="28"/>
      <c r="D152" s="28"/>
      <c r="E152" s="15"/>
      <c r="F152" s="15"/>
    </row>
    <row r="153" spans="1:348" ht="25.5">
      <c r="A153" s="7" t="s">
        <v>251</v>
      </c>
      <c r="B153" s="32" t="s">
        <v>431</v>
      </c>
      <c r="C153" s="28"/>
      <c r="D153" s="28"/>
      <c r="E153" s="15"/>
      <c r="F153" s="15"/>
    </row>
    <row r="154" spans="1:348" ht="25.5">
      <c r="A154" s="7" t="s">
        <v>252</v>
      </c>
      <c r="B154" s="32" t="s">
        <v>118</v>
      </c>
      <c r="C154" s="28"/>
      <c r="D154" s="28"/>
      <c r="E154" s="15"/>
      <c r="F154" s="15"/>
    </row>
    <row r="155" spans="1:348">
      <c r="A155" s="151" t="str">
        <f>+A24</f>
        <v>Ligne suivante : Merci d'inclure vos conclusions sur le thème, vos besoins de renforcement des capacités  et de marquer un score global (à droite)</v>
      </c>
      <c r="B155" s="152"/>
      <c r="C155" s="152"/>
      <c r="D155" s="152"/>
      <c r="E155" s="152"/>
      <c r="F155" s="153"/>
    </row>
    <row r="156" spans="1:348" ht="76.5" customHeight="1">
      <c r="A156" s="115" t="s">
        <v>247</v>
      </c>
      <c r="B156" s="104" t="s">
        <v>672</v>
      </c>
      <c r="C156" s="105"/>
      <c r="D156" s="105"/>
      <c r="E156" s="106"/>
      <c r="F156" s="106"/>
    </row>
    <row r="157" spans="1:348" ht="24" customHeight="1">
      <c r="A157" s="46"/>
      <c r="B157" s="21"/>
      <c r="C157" s="21"/>
      <c r="D157" s="21"/>
      <c r="E157" s="21"/>
      <c r="F157" s="21"/>
    </row>
    <row r="158" spans="1:348" ht="38.25" customHeight="1">
      <c r="A158" s="81" t="s">
        <v>263</v>
      </c>
      <c r="B158" s="94" t="s">
        <v>131</v>
      </c>
      <c r="C158" s="26"/>
      <c r="D158" s="26"/>
      <c r="E158" s="21"/>
      <c r="F158" s="21"/>
    </row>
    <row r="159" spans="1:348" ht="38.25">
      <c r="A159" s="95"/>
      <c r="B159" s="89" t="s">
        <v>588</v>
      </c>
      <c r="C159" s="26"/>
      <c r="D159" s="26"/>
      <c r="E159" s="21"/>
      <c r="F159" s="21"/>
      <c r="MJ159" s="17"/>
    </row>
    <row r="160" spans="1:348">
      <c r="A160" s="81" t="s">
        <v>264</v>
      </c>
      <c r="B160" s="80" t="s">
        <v>293</v>
      </c>
      <c r="C160" s="7"/>
      <c r="D160" s="7"/>
      <c r="E160" s="7"/>
      <c r="F160" s="7"/>
    </row>
    <row r="161" spans="1:6" ht="25.5">
      <c r="A161" s="81"/>
      <c r="B161" s="89" t="s">
        <v>527</v>
      </c>
      <c r="C161" s="7"/>
      <c r="D161" s="7"/>
      <c r="E161" s="7"/>
      <c r="F161" s="7"/>
    </row>
    <row r="162" spans="1:6">
      <c r="A162" s="7" t="s">
        <v>265</v>
      </c>
      <c r="B162" s="7" t="s">
        <v>292</v>
      </c>
      <c r="C162" s="51"/>
      <c r="D162" s="51"/>
      <c r="E162" s="52"/>
      <c r="F162" s="52"/>
    </row>
    <row r="163" spans="1:6" ht="25.5">
      <c r="A163" s="7" t="s">
        <v>266</v>
      </c>
      <c r="B163" s="7" t="s">
        <v>434</v>
      </c>
      <c r="C163" s="51"/>
      <c r="D163" s="51"/>
      <c r="E163" s="52"/>
      <c r="F163" s="52"/>
    </row>
    <row r="164" spans="1:6" ht="25.5">
      <c r="A164" s="7" t="s">
        <v>267</v>
      </c>
      <c r="B164" s="7" t="s">
        <v>607</v>
      </c>
      <c r="C164" s="51"/>
      <c r="D164" s="51"/>
      <c r="E164" s="52"/>
      <c r="F164" s="52"/>
    </row>
    <row r="165" spans="1:6">
      <c r="A165" s="7" t="s">
        <v>608</v>
      </c>
      <c r="B165" s="7" t="s">
        <v>528</v>
      </c>
      <c r="C165" s="51"/>
      <c r="D165" s="51"/>
      <c r="E165" s="52"/>
      <c r="F165" s="52"/>
    </row>
    <row r="166" spans="1:6">
      <c r="A166" s="142" t="str">
        <f>+A24</f>
        <v>Ligne suivante : Merci d'inclure vos conclusions sur le thème, vos besoins de renforcement des capacités  et de marquer un score global (à droite)</v>
      </c>
      <c r="B166" s="143"/>
      <c r="C166" s="143"/>
      <c r="D166" s="143"/>
      <c r="E166" s="143"/>
      <c r="F166" s="144"/>
    </row>
    <row r="167" spans="1:6" ht="50.25" customHeight="1">
      <c r="A167" s="99" t="s">
        <v>264</v>
      </c>
      <c r="B167" s="78" t="s">
        <v>393</v>
      </c>
      <c r="C167" s="87"/>
      <c r="D167" s="87"/>
      <c r="E167" s="88"/>
      <c r="F167" s="88"/>
    </row>
    <row r="168" spans="1:6">
      <c r="A168" s="81" t="s">
        <v>268</v>
      </c>
      <c r="B168" s="92" t="s">
        <v>400</v>
      </c>
      <c r="C168" s="32"/>
      <c r="D168" s="32"/>
      <c r="E168" s="32"/>
      <c r="F168" s="32"/>
    </row>
    <row r="169" spans="1:6" ht="25.5">
      <c r="A169" s="81"/>
      <c r="B169" s="85" t="s">
        <v>582</v>
      </c>
      <c r="C169" s="32"/>
      <c r="D169" s="32"/>
      <c r="E169" s="32"/>
      <c r="F169" s="32"/>
    </row>
    <row r="170" spans="1:6">
      <c r="A170" s="7" t="s">
        <v>269</v>
      </c>
      <c r="B170" s="32" t="s">
        <v>609</v>
      </c>
      <c r="C170" s="51"/>
      <c r="D170" s="51"/>
      <c r="E170" s="51"/>
      <c r="F170" s="51"/>
    </row>
    <row r="171" spans="1:6" ht="25.5">
      <c r="A171" s="7" t="s">
        <v>270</v>
      </c>
      <c r="B171" s="32" t="s">
        <v>432</v>
      </c>
      <c r="C171" s="51"/>
      <c r="D171" s="51"/>
      <c r="E171" s="51"/>
      <c r="F171" s="51"/>
    </row>
    <row r="172" spans="1:6" ht="25.5">
      <c r="A172" s="7" t="s">
        <v>271</v>
      </c>
      <c r="B172" s="32" t="s">
        <v>529</v>
      </c>
      <c r="C172" s="51"/>
      <c r="D172" s="51"/>
      <c r="E172" s="51"/>
      <c r="F172" s="51"/>
    </row>
    <row r="173" spans="1:6" ht="25.5">
      <c r="A173" s="7" t="s">
        <v>272</v>
      </c>
      <c r="B173" s="32" t="s">
        <v>294</v>
      </c>
      <c r="C173" s="51"/>
      <c r="D173" s="51"/>
      <c r="E173" s="51"/>
      <c r="F173" s="51"/>
    </row>
    <row r="174" spans="1:6" ht="25.5">
      <c r="A174" s="7" t="s">
        <v>273</v>
      </c>
      <c r="B174" s="32" t="s">
        <v>530</v>
      </c>
      <c r="C174" s="51"/>
      <c r="D174" s="51"/>
      <c r="E174" s="51"/>
      <c r="F174" s="51"/>
    </row>
    <row r="175" spans="1:6" ht="25.5">
      <c r="A175" s="7" t="s">
        <v>274</v>
      </c>
      <c r="B175" s="32" t="s">
        <v>673</v>
      </c>
      <c r="C175" s="51"/>
      <c r="D175" s="51"/>
      <c r="E175" s="51"/>
      <c r="F175" s="51"/>
    </row>
    <row r="176" spans="1:6" ht="25.5">
      <c r="A176" s="7" t="s">
        <v>275</v>
      </c>
      <c r="B176" s="32" t="s">
        <v>674</v>
      </c>
      <c r="C176" s="51"/>
      <c r="D176" s="51"/>
      <c r="E176" s="51"/>
      <c r="F176" s="51"/>
    </row>
    <row r="177" spans="1:6">
      <c r="A177" s="7" t="s">
        <v>276</v>
      </c>
      <c r="B177" s="32" t="s">
        <v>531</v>
      </c>
      <c r="C177" s="51"/>
      <c r="D177" s="51"/>
      <c r="E177" s="51"/>
      <c r="F177" s="51"/>
    </row>
    <row r="178" spans="1:6" ht="25.5">
      <c r="A178" s="7" t="s">
        <v>277</v>
      </c>
      <c r="B178" s="32" t="s">
        <v>421</v>
      </c>
      <c r="C178" s="51"/>
      <c r="D178" s="51"/>
      <c r="E178" s="51"/>
      <c r="F178" s="51"/>
    </row>
    <row r="179" spans="1:6" ht="25.5">
      <c r="A179" s="7" t="s">
        <v>278</v>
      </c>
      <c r="B179" s="32" t="s">
        <v>401</v>
      </c>
      <c r="C179" s="51"/>
      <c r="D179" s="51"/>
      <c r="E179" s="51"/>
      <c r="F179" s="51"/>
    </row>
    <row r="180" spans="1:6" ht="25.5">
      <c r="A180" s="41" t="s">
        <v>295</v>
      </c>
      <c r="B180" s="32" t="s">
        <v>532</v>
      </c>
      <c r="C180" s="51"/>
      <c r="D180" s="51"/>
      <c r="E180" s="51"/>
      <c r="F180" s="51"/>
    </row>
    <row r="181" spans="1:6">
      <c r="A181" s="139" t="str">
        <f>+A24</f>
        <v>Ligne suivante : Merci d'inclure vos conclusions sur le thème, vos besoins de renforcement des capacités  et de marquer un score global (à droite)</v>
      </c>
      <c r="B181" s="140"/>
      <c r="C181" s="140"/>
      <c r="D181" s="140"/>
      <c r="E181" s="140"/>
      <c r="F181" s="141"/>
    </row>
    <row r="182" spans="1:6" ht="59.25" customHeight="1">
      <c r="A182" s="99" t="s">
        <v>268</v>
      </c>
      <c r="B182" s="78" t="s">
        <v>675</v>
      </c>
      <c r="C182" s="87"/>
      <c r="D182" s="87"/>
      <c r="E182" s="87"/>
      <c r="F182" s="87"/>
    </row>
    <row r="183" spans="1:6">
      <c r="A183" s="81" t="s">
        <v>279</v>
      </c>
      <c r="B183" s="92" t="s">
        <v>82</v>
      </c>
      <c r="C183" s="7"/>
      <c r="D183" s="7"/>
      <c r="E183" s="7"/>
      <c r="F183" s="7"/>
    </row>
    <row r="184" spans="1:6" ht="38.25">
      <c r="A184" s="81"/>
      <c r="B184" s="89" t="s">
        <v>533</v>
      </c>
      <c r="C184" s="7"/>
      <c r="D184" s="7"/>
      <c r="E184" s="7"/>
      <c r="F184" s="7"/>
    </row>
    <row r="185" spans="1:6" ht="25.5">
      <c r="A185" s="7" t="s">
        <v>280</v>
      </c>
      <c r="B185" s="7" t="s">
        <v>676</v>
      </c>
      <c r="C185" s="51"/>
      <c r="D185" s="51"/>
      <c r="E185" s="52"/>
      <c r="F185" s="52"/>
    </row>
    <row r="186" spans="1:6" ht="25.5">
      <c r="A186" s="7" t="s">
        <v>281</v>
      </c>
      <c r="B186" s="7" t="s">
        <v>422</v>
      </c>
      <c r="C186" s="51"/>
      <c r="D186" s="51"/>
      <c r="E186" s="52"/>
      <c r="F186" s="52"/>
    </row>
    <row r="187" spans="1:6" ht="25.5">
      <c r="A187" s="7" t="s">
        <v>282</v>
      </c>
      <c r="B187" s="30" t="s">
        <v>534</v>
      </c>
      <c r="C187" s="51"/>
      <c r="D187" s="51"/>
      <c r="E187" s="52"/>
      <c r="F187" s="52"/>
    </row>
    <row r="188" spans="1:6" ht="25.5">
      <c r="A188" s="7" t="s">
        <v>283</v>
      </c>
      <c r="B188" s="30" t="s">
        <v>679</v>
      </c>
      <c r="C188" s="51"/>
      <c r="D188" s="51"/>
      <c r="E188" s="52"/>
      <c r="F188" s="52"/>
    </row>
    <row r="189" spans="1:6">
      <c r="A189" s="7" t="s">
        <v>284</v>
      </c>
      <c r="B189" s="22" t="s">
        <v>535</v>
      </c>
      <c r="C189" s="51"/>
      <c r="D189" s="51"/>
      <c r="E189" s="52"/>
      <c r="F189" s="52"/>
    </row>
    <row r="190" spans="1:6" ht="25.5">
      <c r="A190" s="41" t="s">
        <v>610</v>
      </c>
      <c r="B190" s="7" t="s">
        <v>129</v>
      </c>
      <c r="C190" s="51"/>
      <c r="D190" s="51"/>
      <c r="E190" s="52"/>
      <c r="F190" s="52"/>
    </row>
    <row r="191" spans="1:6">
      <c r="A191" s="139" t="str">
        <f>+A24</f>
        <v>Ligne suivante : Merci d'inclure vos conclusions sur le thème, vos besoins de renforcement des capacités  et de marquer un score global (à droite)</v>
      </c>
      <c r="B191" s="140"/>
      <c r="C191" s="140"/>
      <c r="D191" s="140"/>
      <c r="E191" s="140"/>
      <c r="F191" s="141"/>
    </row>
    <row r="192" spans="1:6" ht="60" customHeight="1">
      <c r="A192" s="99" t="s">
        <v>279</v>
      </c>
      <c r="B192" s="78" t="s">
        <v>677</v>
      </c>
      <c r="C192" s="87"/>
      <c r="D192" s="87"/>
      <c r="E192" s="88"/>
      <c r="F192" s="88"/>
    </row>
    <row r="193" spans="1:6">
      <c r="A193" s="81" t="s">
        <v>382</v>
      </c>
      <c r="B193" s="80" t="s">
        <v>95</v>
      </c>
      <c r="C193" s="7"/>
      <c r="D193" s="7"/>
      <c r="E193" s="7"/>
      <c r="F193" s="7"/>
    </row>
    <row r="194" spans="1:6" ht="25.5">
      <c r="A194" s="81"/>
      <c r="B194" s="80" t="s">
        <v>536</v>
      </c>
      <c r="C194" s="7"/>
      <c r="D194" s="7"/>
      <c r="E194" s="7"/>
      <c r="F194" s="7"/>
    </row>
    <row r="195" spans="1:6">
      <c r="A195" s="6"/>
      <c r="B195" s="31" t="s">
        <v>96</v>
      </c>
      <c r="C195" s="51"/>
      <c r="D195" s="51"/>
      <c r="E195" s="52"/>
      <c r="F195" s="52"/>
    </row>
    <row r="196" spans="1:6">
      <c r="A196" s="6" t="s">
        <v>383</v>
      </c>
      <c r="B196" s="7" t="s">
        <v>537</v>
      </c>
      <c r="C196" s="51"/>
      <c r="D196" s="51"/>
      <c r="E196" s="52"/>
      <c r="F196" s="52"/>
    </row>
    <row r="197" spans="1:6">
      <c r="A197" s="7" t="s">
        <v>384</v>
      </c>
      <c r="B197" s="7" t="s">
        <v>423</v>
      </c>
      <c r="C197" s="51"/>
      <c r="D197" s="51"/>
      <c r="E197" s="52"/>
      <c r="F197" s="52"/>
    </row>
    <row r="198" spans="1:6" ht="25.5">
      <c r="A198" s="7" t="s">
        <v>385</v>
      </c>
      <c r="B198" s="32" t="s">
        <v>678</v>
      </c>
      <c r="C198" s="51"/>
      <c r="D198" s="51"/>
      <c r="E198" s="52"/>
      <c r="F198" s="52"/>
    </row>
    <row r="199" spans="1:6">
      <c r="A199" s="6"/>
      <c r="B199" s="35" t="s">
        <v>611</v>
      </c>
      <c r="C199" s="51"/>
      <c r="D199" s="51"/>
      <c r="E199" s="52"/>
      <c r="F199" s="52"/>
    </row>
    <row r="200" spans="1:6">
      <c r="A200" s="7" t="s">
        <v>386</v>
      </c>
      <c r="B200" s="7" t="s">
        <v>408</v>
      </c>
      <c r="C200" s="51"/>
      <c r="D200" s="51"/>
      <c r="E200" s="52"/>
      <c r="F200" s="52"/>
    </row>
    <row r="201" spans="1:6" ht="25.5">
      <c r="A201" s="7" t="s">
        <v>415</v>
      </c>
      <c r="B201" s="32" t="s">
        <v>297</v>
      </c>
      <c r="C201" s="51"/>
      <c r="D201" s="51"/>
      <c r="E201" s="52"/>
      <c r="F201" s="52"/>
    </row>
    <row r="202" spans="1:6" ht="25.5">
      <c r="A202" s="7" t="s">
        <v>387</v>
      </c>
      <c r="B202" s="32" t="s">
        <v>299</v>
      </c>
      <c r="C202" s="51"/>
      <c r="D202" s="51"/>
      <c r="E202" s="52"/>
      <c r="F202" s="52"/>
    </row>
    <row r="203" spans="1:6" ht="25.5">
      <c r="A203" s="41" t="s">
        <v>388</v>
      </c>
      <c r="B203" s="32" t="s">
        <v>298</v>
      </c>
      <c r="C203" s="51"/>
      <c r="D203" s="51"/>
      <c r="E203" s="52"/>
      <c r="F203" s="52"/>
    </row>
    <row r="204" spans="1:6">
      <c r="A204" s="6"/>
      <c r="B204" s="35" t="s">
        <v>97</v>
      </c>
      <c r="C204" s="51"/>
      <c r="D204" s="51"/>
      <c r="E204" s="52"/>
      <c r="F204" s="52"/>
    </row>
    <row r="205" spans="1:6">
      <c r="A205" s="7" t="s">
        <v>389</v>
      </c>
      <c r="B205" s="32" t="s">
        <v>538</v>
      </c>
      <c r="C205" s="51"/>
      <c r="D205" s="51"/>
      <c r="E205" s="52"/>
      <c r="F205" s="52"/>
    </row>
    <row r="206" spans="1:6">
      <c r="A206" s="7" t="s">
        <v>390</v>
      </c>
      <c r="B206" s="32" t="s">
        <v>424</v>
      </c>
      <c r="C206" s="51"/>
      <c r="D206" s="51"/>
      <c r="E206" s="52"/>
      <c r="F206" s="52"/>
    </row>
    <row r="207" spans="1:6" ht="25.5">
      <c r="A207" s="41" t="s">
        <v>612</v>
      </c>
      <c r="B207" s="32" t="s">
        <v>539</v>
      </c>
      <c r="C207" s="51"/>
      <c r="D207" s="51"/>
      <c r="E207" s="52"/>
      <c r="F207" s="52"/>
    </row>
    <row r="208" spans="1:6" ht="38.25">
      <c r="A208" s="41" t="s">
        <v>613</v>
      </c>
      <c r="B208" s="32" t="s">
        <v>680</v>
      </c>
      <c r="C208" s="51"/>
      <c r="D208" s="51"/>
      <c r="E208" s="52"/>
      <c r="F208" s="52"/>
    </row>
    <row r="209" spans="1:6">
      <c r="A209" s="142" t="str">
        <f>+A24</f>
        <v>Ligne suivante : Merci d'inclure vos conclusions sur le thème, vos besoins de renforcement des capacités  et de marquer un score global (à droite)</v>
      </c>
      <c r="B209" s="143"/>
      <c r="C209" s="143"/>
      <c r="D209" s="143"/>
      <c r="E209" s="143"/>
      <c r="F209" s="144"/>
    </row>
    <row r="210" spans="1:6" ht="59.25" customHeight="1">
      <c r="A210" s="99" t="s">
        <v>382</v>
      </c>
      <c r="B210" s="78" t="s">
        <v>681</v>
      </c>
      <c r="C210" s="87"/>
      <c r="D210" s="87"/>
      <c r="E210" s="88"/>
      <c r="F210" s="88"/>
    </row>
    <row r="211" spans="1:6">
      <c r="A211" s="81" t="s">
        <v>285</v>
      </c>
      <c r="B211" s="92" t="s">
        <v>51</v>
      </c>
      <c r="C211" s="32"/>
      <c r="D211" s="32"/>
      <c r="E211" s="32"/>
      <c r="F211" s="32"/>
    </row>
    <row r="212" spans="1:6" ht="25.5">
      <c r="A212" s="81"/>
      <c r="B212" s="92" t="s">
        <v>540</v>
      </c>
      <c r="C212" s="32"/>
      <c r="D212" s="32"/>
      <c r="E212" s="32"/>
      <c r="F212" s="32"/>
    </row>
    <row r="213" spans="1:6">
      <c r="A213" s="6" t="s">
        <v>286</v>
      </c>
      <c r="B213" s="36" t="s">
        <v>119</v>
      </c>
      <c r="C213" s="51"/>
      <c r="D213" s="51"/>
      <c r="E213" s="52"/>
      <c r="F213" s="52"/>
    </row>
    <row r="214" spans="1:6" ht="38.25">
      <c r="A214" s="6" t="s">
        <v>287</v>
      </c>
      <c r="B214" s="32" t="s">
        <v>682</v>
      </c>
      <c r="C214" s="51"/>
      <c r="D214" s="51"/>
      <c r="E214" s="52"/>
      <c r="F214" s="52"/>
    </row>
    <row r="215" spans="1:6">
      <c r="A215" s="154" t="str">
        <f>+A24</f>
        <v>Ligne suivante : Merci d'inclure vos conclusions sur le thème, vos besoins de renforcement des capacités  et de marquer un score global (à droite)</v>
      </c>
      <c r="B215" s="155"/>
      <c r="C215" s="155"/>
      <c r="D215" s="155"/>
      <c r="E215" s="155"/>
      <c r="F215" s="156"/>
    </row>
    <row r="216" spans="1:6" ht="53.25" customHeight="1">
      <c r="A216" s="115" t="s">
        <v>285</v>
      </c>
      <c r="B216" s="107" t="s">
        <v>683</v>
      </c>
      <c r="C216" s="87"/>
      <c r="D216" s="87"/>
      <c r="E216" s="88"/>
      <c r="F216" s="88"/>
    </row>
    <row r="217" spans="1:6">
      <c r="A217" s="81" t="s">
        <v>288</v>
      </c>
      <c r="B217" s="92" t="s">
        <v>303</v>
      </c>
      <c r="C217" s="37"/>
      <c r="D217" s="37"/>
      <c r="E217" s="37"/>
      <c r="F217" s="37"/>
    </row>
    <row r="218" spans="1:6" ht="25.5">
      <c r="A218" s="81"/>
      <c r="B218" s="92" t="s">
        <v>581</v>
      </c>
      <c r="C218" s="37"/>
      <c r="D218" s="37"/>
      <c r="E218" s="37"/>
      <c r="F218" s="37"/>
    </row>
    <row r="219" spans="1:6" ht="25.5">
      <c r="A219" s="6" t="s">
        <v>289</v>
      </c>
      <c r="B219" s="37" t="s">
        <v>684</v>
      </c>
      <c r="C219" s="51"/>
      <c r="D219" s="51"/>
      <c r="E219" s="52"/>
      <c r="F219" s="52"/>
    </row>
    <row r="220" spans="1:6">
      <c r="A220" s="6" t="s">
        <v>290</v>
      </c>
      <c r="B220" s="32" t="s">
        <v>98</v>
      </c>
      <c r="C220" s="51"/>
      <c r="D220" s="51"/>
      <c r="E220" s="52"/>
      <c r="F220" s="52"/>
    </row>
    <row r="221" spans="1:6" ht="25.5">
      <c r="A221" s="6" t="s">
        <v>302</v>
      </c>
      <c r="B221" s="32" t="s">
        <v>589</v>
      </c>
      <c r="C221" s="51"/>
      <c r="D221" s="51"/>
      <c r="E221" s="52"/>
      <c r="F221" s="52"/>
    </row>
    <row r="222" spans="1:6">
      <c r="A222" s="6" t="s">
        <v>291</v>
      </c>
      <c r="B222" s="34" t="s">
        <v>541</v>
      </c>
      <c r="C222" s="51"/>
      <c r="D222" s="51"/>
      <c r="E222" s="52"/>
      <c r="F222" s="52"/>
    </row>
    <row r="223" spans="1:6">
      <c r="A223" s="157" t="str">
        <f>+A24</f>
        <v>Ligne suivante : Merci d'inclure vos conclusions sur le thème, vos besoins de renforcement des capacités  et de marquer un score global (à droite)</v>
      </c>
      <c r="B223" s="158"/>
      <c r="C223" s="158"/>
      <c r="D223" s="158"/>
      <c r="E223" s="158"/>
      <c r="F223" s="159"/>
    </row>
    <row r="224" spans="1:6" ht="56.25" customHeight="1">
      <c r="A224" s="96" t="s">
        <v>288</v>
      </c>
      <c r="B224" s="78" t="s">
        <v>685</v>
      </c>
      <c r="C224" s="87"/>
      <c r="D224" s="87"/>
      <c r="E224" s="88"/>
      <c r="F224" s="88"/>
    </row>
    <row r="225" spans="1:6" ht="19.5" customHeight="1">
      <c r="A225" s="45"/>
      <c r="B225" s="37"/>
      <c r="C225" s="26"/>
      <c r="D225" s="26"/>
      <c r="E225" s="21"/>
      <c r="F225" s="21"/>
    </row>
    <row r="226" spans="1:6" ht="18">
      <c r="A226" s="90" t="s">
        <v>391</v>
      </c>
      <c r="B226" s="97" t="s">
        <v>590</v>
      </c>
      <c r="C226" s="7"/>
      <c r="D226" s="7"/>
      <c r="E226" s="7"/>
      <c r="F226" s="7"/>
    </row>
    <row r="227" spans="1:6" ht="25.5">
      <c r="A227" s="81"/>
      <c r="B227" s="85" t="s">
        <v>686</v>
      </c>
      <c r="C227" s="7"/>
      <c r="D227" s="7"/>
      <c r="E227" s="7"/>
      <c r="F227" s="7"/>
    </row>
    <row r="228" spans="1:6">
      <c r="A228" s="81" t="s">
        <v>304</v>
      </c>
      <c r="B228" s="81" t="s">
        <v>106</v>
      </c>
      <c r="C228" s="7"/>
      <c r="D228" s="7"/>
      <c r="E228" s="7"/>
      <c r="F228" s="7"/>
    </row>
    <row r="229" spans="1:6" ht="25.5">
      <c r="A229" s="98"/>
      <c r="B229" s="80" t="s">
        <v>542</v>
      </c>
      <c r="C229" s="7"/>
      <c r="D229" s="7"/>
      <c r="E229" s="7"/>
      <c r="F229" s="7"/>
    </row>
    <row r="230" spans="1:6" ht="25.5">
      <c r="A230" s="7" t="s">
        <v>305</v>
      </c>
      <c r="B230" s="7" t="s">
        <v>543</v>
      </c>
      <c r="C230" s="51"/>
      <c r="D230" s="51"/>
      <c r="E230" s="52"/>
      <c r="F230" s="52"/>
    </row>
    <row r="231" spans="1:6" ht="25.5">
      <c r="A231" s="7" t="s">
        <v>306</v>
      </c>
      <c r="B231" s="7" t="s">
        <v>687</v>
      </c>
      <c r="C231" s="51"/>
      <c r="D231" s="51"/>
      <c r="E231" s="52"/>
      <c r="F231" s="52"/>
    </row>
    <row r="232" spans="1:6" ht="25.5">
      <c r="A232" s="7" t="s">
        <v>307</v>
      </c>
      <c r="B232" s="7" t="s">
        <v>544</v>
      </c>
      <c r="C232" s="51"/>
      <c r="D232" s="51"/>
      <c r="E232" s="52"/>
      <c r="F232" s="52"/>
    </row>
    <row r="233" spans="1:6">
      <c r="A233" s="142" t="str">
        <f>+A24</f>
        <v>Ligne suivante : Merci d'inclure vos conclusions sur le thème, vos besoins de renforcement des capacités  et de marquer un score global (à droite)</v>
      </c>
      <c r="B233" s="143"/>
      <c r="C233" s="143"/>
      <c r="D233" s="143"/>
      <c r="E233" s="143"/>
      <c r="F233" s="144"/>
    </row>
    <row r="234" spans="1:6" ht="57.75" customHeight="1">
      <c r="A234" s="99" t="s">
        <v>304</v>
      </c>
      <c r="B234" s="78" t="s">
        <v>688</v>
      </c>
      <c r="C234" s="87"/>
      <c r="D234" s="87"/>
      <c r="E234" s="88"/>
      <c r="F234" s="88"/>
    </row>
    <row r="235" spans="1:6">
      <c r="A235" s="81" t="s">
        <v>308</v>
      </c>
      <c r="B235" s="92" t="s">
        <v>59</v>
      </c>
      <c r="C235" s="32"/>
      <c r="D235" s="32"/>
      <c r="E235" s="32"/>
      <c r="F235" s="32"/>
    </row>
    <row r="236" spans="1:6">
      <c r="A236" s="81"/>
      <c r="B236" s="92" t="s">
        <v>545</v>
      </c>
      <c r="C236" s="32"/>
      <c r="D236" s="32"/>
      <c r="E236" s="32"/>
      <c r="F236" s="32"/>
    </row>
    <row r="237" spans="1:6" ht="25.5">
      <c r="A237" s="7" t="s">
        <v>309</v>
      </c>
      <c r="B237" s="32" t="s">
        <v>120</v>
      </c>
      <c r="C237" s="51"/>
      <c r="D237" s="51"/>
      <c r="E237" s="52"/>
      <c r="F237" s="52"/>
    </row>
    <row r="238" spans="1:6" ht="25.5">
      <c r="A238" s="7" t="s">
        <v>310</v>
      </c>
      <c r="B238" s="32" t="s">
        <v>133</v>
      </c>
      <c r="C238" s="51"/>
      <c r="D238" s="51"/>
      <c r="E238" s="52"/>
      <c r="F238" s="52"/>
    </row>
    <row r="239" spans="1:6" ht="38.25">
      <c r="A239" s="7" t="s">
        <v>311</v>
      </c>
      <c r="B239" s="32" t="s">
        <v>546</v>
      </c>
      <c r="C239" s="51"/>
      <c r="D239" s="51"/>
      <c r="E239" s="52"/>
      <c r="F239" s="52"/>
    </row>
    <row r="240" spans="1:6" ht="25.5">
      <c r="A240" s="7" t="s">
        <v>312</v>
      </c>
      <c r="B240" s="32" t="s">
        <v>547</v>
      </c>
      <c r="C240" s="51"/>
      <c r="D240" s="51"/>
      <c r="E240" s="52"/>
      <c r="F240" s="52"/>
    </row>
    <row r="241" spans="1:6" ht="25.5">
      <c r="A241" s="7" t="s">
        <v>313</v>
      </c>
      <c r="B241" s="32" t="s">
        <v>333</v>
      </c>
      <c r="C241" s="51"/>
      <c r="D241" s="51"/>
      <c r="E241" s="52"/>
      <c r="F241" s="52"/>
    </row>
    <row r="242" spans="1:6">
      <c r="A242" s="142" t="str">
        <f>+A24</f>
        <v>Ligne suivante : Merci d'inclure vos conclusions sur le thème, vos besoins de renforcement des capacités  et de marquer un score global (à droite)</v>
      </c>
      <c r="B242" s="143"/>
      <c r="C242" s="143"/>
      <c r="D242" s="143"/>
      <c r="E242" s="143"/>
      <c r="F242" s="144"/>
    </row>
    <row r="243" spans="1:6" ht="74.25" customHeight="1">
      <c r="A243" s="99" t="s">
        <v>308</v>
      </c>
      <c r="B243" s="78" t="s">
        <v>689</v>
      </c>
      <c r="C243" s="87"/>
      <c r="D243" s="87"/>
      <c r="E243" s="88"/>
      <c r="F243" s="88"/>
    </row>
    <row r="244" spans="1:6">
      <c r="A244" s="81" t="s">
        <v>308</v>
      </c>
      <c r="B244" s="92" t="s">
        <v>60</v>
      </c>
      <c r="C244" s="32"/>
      <c r="D244" s="32"/>
      <c r="E244" s="32"/>
      <c r="F244" s="32"/>
    </row>
    <row r="245" spans="1:6" ht="25.5">
      <c r="A245" s="81"/>
      <c r="B245" s="85" t="s">
        <v>690</v>
      </c>
      <c r="C245" s="32"/>
      <c r="D245" s="32"/>
      <c r="E245" s="32"/>
      <c r="F245" s="32"/>
    </row>
    <row r="246" spans="1:6" ht="25.5">
      <c r="A246" s="7" t="s">
        <v>314</v>
      </c>
      <c r="B246" s="32" t="s">
        <v>548</v>
      </c>
      <c r="C246" s="51"/>
      <c r="D246" s="51"/>
      <c r="E246" s="52"/>
      <c r="F246" s="52"/>
    </row>
    <row r="247" spans="1:6">
      <c r="A247" s="7" t="s">
        <v>315</v>
      </c>
      <c r="B247" s="32" t="s">
        <v>134</v>
      </c>
      <c r="C247" s="51"/>
      <c r="D247" s="51"/>
      <c r="E247" s="52"/>
      <c r="F247" s="52"/>
    </row>
    <row r="248" spans="1:6" ht="25.5">
      <c r="A248" s="7" t="s">
        <v>316</v>
      </c>
      <c r="B248" s="32" t="s">
        <v>614</v>
      </c>
      <c r="C248" s="51"/>
      <c r="D248" s="51"/>
      <c r="E248" s="52"/>
      <c r="F248" s="52"/>
    </row>
    <row r="249" spans="1:6" ht="25.5">
      <c r="A249" s="7" t="s">
        <v>317</v>
      </c>
      <c r="B249" s="32" t="s">
        <v>691</v>
      </c>
      <c r="C249" s="51"/>
      <c r="D249" s="51"/>
      <c r="E249" s="52"/>
      <c r="F249" s="52"/>
    </row>
    <row r="250" spans="1:6" ht="15" customHeight="1">
      <c r="A250" s="7" t="s">
        <v>318</v>
      </c>
      <c r="B250" s="32" t="s">
        <v>121</v>
      </c>
      <c r="C250" s="51"/>
      <c r="D250" s="51"/>
      <c r="E250" s="52"/>
      <c r="F250" s="52"/>
    </row>
    <row r="251" spans="1:6">
      <c r="A251" s="7" t="s">
        <v>319</v>
      </c>
      <c r="B251" s="32" t="s">
        <v>122</v>
      </c>
      <c r="C251" s="51"/>
      <c r="D251" s="51"/>
      <c r="E251" s="52"/>
      <c r="F251" s="52"/>
    </row>
    <row r="252" spans="1:6" ht="25.5">
      <c r="A252" s="47" t="s">
        <v>615</v>
      </c>
      <c r="B252" s="32" t="s">
        <v>549</v>
      </c>
      <c r="C252" s="51"/>
      <c r="D252" s="51"/>
      <c r="E252" s="52"/>
      <c r="F252" s="52"/>
    </row>
    <row r="253" spans="1:6" ht="25.5">
      <c r="A253" s="41" t="s">
        <v>616</v>
      </c>
      <c r="B253" s="32" t="s">
        <v>550</v>
      </c>
      <c r="C253" s="51"/>
      <c r="D253" s="51"/>
      <c r="E253" s="52"/>
      <c r="F253" s="52"/>
    </row>
    <row r="254" spans="1:6">
      <c r="A254" s="142" t="str">
        <f>+A24</f>
        <v>Ligne suivante : Merci d'inclure vos conclusions sur le thème, vos besoins de renforcement des capacités  et de marquer un score global (à droite)</v>
      </c>
      <c r="B254" s="143"/>
      <c r="C254" s="143"/>
      <c r="D254" s="143"/>
      <c r="E254" s="143"/>
      <c r="F254" s="144"/>
    </row>
    <row r="255" spans="1:6" ht="65.25" customHeight="1">
      <c r="A255" s="99" t="s">
        <v>392</v>
      </c>
      <c r="B255" s="78" t="s">
        <v>692</v>
      </c>
      <c r="C255" s="87"/>
      <c r="D255" s="87"/>
      <c r="E255" s="88"/>
      <c r="F255" s="88"/>
    </row>
    <row r="256" spans="1:6">
      <c r="A256" s="81" t="s">
        <v>320</v>
      </c>
      <c r="B256" s="92" t="s">
        <v>111</v>
      </c>
      <c r="C256" s="7"/>
      <c r="D256" s="7"/>
      <c r="E256" s="7"/>
      <c r="F256" s="7"/>
    </row>
    <row r="257" spans="1:6">
      <c r="A257" s="79"/>
      <c r="B257" s="92" t="s">
        <v>551</v>
      </c>
      <c r="C257" s="7"/>
      <c r="D257" s="7"/>
      <c r="E257" s="7"/>
      <c r="F257" s="7"/>
    </row>
    <row r="258" spans="1:6" ht="16.5" customHeight="1">
      <c r="A258" s="47" t="s">
        <v>321</v>
      </c>
      <c r="B258" s="7" t="s">
        <v>619</v>
      </c>
      <c r="C258" s="51"/>
      <c r="D258" s="51"/>
      <c r="E258" s="52"/>
      <c r="F258" s="52"/>
    </row>
    <row r="259" spans="1:6">
      <c r="A259" t="s">
        <v>322</v>
      </c>
      <c r="B259" s="7" t="s">
        <v>553</v>
      </c>
      <c r="C259" s="51"/>
      <c r="D259" s="51"/>
      <c r="E259" s="52"/>
      <c r="F259" s="52"/>
    </row>
    <row r="260" spans="1:6" ht="13.5" customHeight="1">
      <c r="A260" s="7" t="s">
        <v>323</v>
      </c>
      <c r="B260" s="7" t="s">
        <v>552</v>
      </c>
      <c r="C260" s="51"/>
      <c r="D260" s="51"/>
      <c r="E260" s="52"/>
      <c r="F260" s="52"/>
    </row>
    <row r="261" spans="1:6">
      <c r="A261" s="7" t="s">
        <v>324</v>
      </c>
      <c r="B261" s="7" t="s">
        <v>693</v>
      </c>
      <c r="C261" s="51"/>
      <c r="D261" s="51"/>
      <c r="E261" s="52"/>
      <c r="F261" s="52"/>
    </row>
    <row r="262" spans="1:6" ht="25.5">
      <c r="A262" s="7" t="s">
        <v>618</v>
      </c>
      <c r="B262" s="7" t="s">
        <v>617</v>
      </c>
      <c r="C262" s="51"/>
      <c r="D262" s="51"/>
      <c r="E262" s="52"/>
      <c r="F262" s="52"/>
    </row>
    <row r="263" spans="1:6">
      <c r="A263" s="142" t="str">
        <f>+A24</f>
        <v>Ligne suivante : Merci d'inclure vos conclusions sur le thème, vos besoins de renforcement des capacités  et de marquer un score global (à droite)</v>
      </c>
      <c r="B263" s="143"/>
      <c r="C263" s="143"/>
      <c r="D263" s="143"/>
      <c r="E263" s="143"/>
      <c r="F263" s="144"/>
    </row>
    <row r="264" spans="1:6" ht="58.5" customHeight="1">
      <c r="A264" s="99" t="s">
        <v>320</v>
      </c>
      <c r="B264" s="78" t="s">
        <v>694</v>
      </c>
      <c r="C264" s="87"/>
      <c r="D264" s="87"/>
      <c r="E264" s="88"/>
      <c r="F264" s="88"/>
    </row>
    <row r="265" spans="1:6">
      <c r="A265" s="90" t="s">
        <v>329</v>
      </c>
      <c r="B265" s="80" t="s">
        <v>62</v>
      </c>
      <c r="C265" s="7"/>
      <c r="D265" s="7"/>
      <c r="E265" s="7"/>
      <c r="F265" s="7"/>
    </row>
    <row r="266" spans="1:6" ht="16.5" customHeight="1">
      <c r="A266" s="81"/>
      <c r="B266" s="89" t="s">
        <v>554</v>
      </c>
      <c r="C266" s="7"/>
      <c r="D266" s="7"/>
      <c r="E266" s="7"/>
      <c r="F266" s="7"/>
    </row>
    <row r="267" spans="1:6" ht="25.5">
      <c r="A267" s="7" t="s">
        <v>325</v>
      </c>
      <c r="B267" s="7" t="s">
        <v>373</v>
      </c>
      <c r="C267" s="51"/>
      <c r="D267" s="51"/>
      <c r="E267" s="52"/>
      <c r="F267" s="52"/>
    </row>
    <row r="268" spans="1:6" ht="25.5" customHeight="1">
      <c r="A268" s="7" t="s">
        <v>326</v>
      </c>
      <c r="B268" s="7" t="s">
        <v>124</v>
      </c>
      <c r="C268" s="51"/>
      <c r="D268" s="51"/>
      <c r="E268" s="52"/>
      <c r="F268" s="52"/>
    </row>
    <row r="269" spans="1:6" ht="25.5">
      <c r="A269" s="7" t="s">
        <v>327</v>
      </c>
      <c r="B269" s="7" t="s">
        <v>125</v>
      </c>
      <c r="C269" s="51"/>
      <c r="D269" s="51"/>
      <c r="E269" s="52"/>
      <c r="F269" s="52"/>
    </row>
    <row r="270" spans="1:6" ht="16.5" customHeight="1">
      <c r="A270" s="7" t="s">
        <v>328</v>
      </c>
      <c r="B270" s="7" t="s">
        <v>555</v>
      </c>
      <c r="C270" s="51"/>
      <c r="D270" s="51"/>
      <c r="E270" s="52"/>
      <c r="F270" s="52"/>
    </row>
    <row r="271" spans="1:6" ht="25.5">
      <c r="A271" s="41" t="s">
        <v>416</v>
      </c>
      <c r="B271" s="7" t="s">
        <v>556</v>
      </c>
      <c r="C271" s="51"/>
      <c r="D271" s="51"/>
      <c r="E271" s="52"/>
      <c r="F271" s="52"/>
    </row>
    <row r="272" spans="1:6">
      <c r="A272" s="142" t="str">
        <f>+A24</f>
        <v>Ligne suivante : Merci d'inclure vos conclusions sur le thème, vos besoins de renforcement des capacités  et de marquer un score global (à droite)</v>
      </c>
      <c r="B272" s="143"/>
      <c r="C272" s="143"/>
      <c r="D272" s="143"/>
      <c r="E272" s="143"/>
      <c r="F272" s="144"/>
    </row>
    <row r="273" spans="1:6" ht="57" customHeight="1">
      <c r="A273" s="99" t="s">
        <v>329</v>
      </c>
      <c r="B273" s="78" t="s">
        <v>695</v>
      </c>
      <c r="C273" s="87"/>
      <c r="D273" s="87"/>
      <c r="E273" s="88"/>
      <c r="F273" s="88"/>
    </row>
    <row r="274" spans="1:6">
      <c r="A274" s="81" t="s">
        <v>334</v>
      </c>
      <c r="B274" s="80" t="s">
        <v>696</v>
      </c>
      <c r="C274" s="7"/>
      <c r="D274" s="7"/>
      <c r="E274" s="7"/>
      <c r="F274" s="7"/>
    </row>
    <row r="275" spans="1:6" ht="25.5">
      <c r="A275" s="81"/>
      <c r="B275" s="89" t="s">
        <v>557</v>
      </c>
      <c r="C275" s="7"/>
      <c r="D275" s="7"/>
      <c r="E275" s="7"/>
      <c r="F275" s="7"/>
    </row>
    <row r="276" spans="1:6" ht="25.5">
      <c r="A276" s="7" t="s">
        <v>335</v>
      </c>
      <c r="B276" s="7" t="s">
        <v>697</v>
      </c>
      <c r="C276" s="51"/>
      <c r="D276" s="51"/>
      <c r="E276" s="52"/>
      <c r="F276" s="52"/>
    </row>
    <row r="277" spans="1:6">
      <c r="A277" s="7" t="s">
        <v>336</v>
      </c>
      <c r="B277" s="7" t="s">
        <v>99</v>
      </c>
      <c r="C277" s="51"/>
      <c r="D277" s="51"/>
      <c r="E277" s="52"/>
      <c r="F277" s="52"/>
    </row>
    <row r="278" spans="1:6">
      <c r="A278" s="7" t="s">
        <v>337</v>
      </c>
      <c r="B278" s="7" t="s">
        <v>100</v>
      </c>
      <c r="C278" s="51"/>
      <c r="D278" s="51"/>
      <c r="E278" s="52"/>
      <c r="F278" s="52"/>
    </row>
    <row r="279" spans="1:6">
      <c r="A279" s="7" t="s">
        <v>338</v>
      </c>
      <c r="B279" s="7" t="s">
        <v>101</v>
      </c>
      <c r="C279" s="51"/>
      <c r="D279" s="51"/>
      <c r="E279" s="52"/>
      <c r="F279" s="52"/>
    </row>
    <row r="280" spans="1:6">
      <c r="A280" s="7" t="s">
        <v>330</v>
      </c>
      <c r="B280" s="7" t="s">
        <v>558</v>
      </c>
      <c r="C280" s="51"/>
      <c r="D280" s="51"/>
      <c r="E280" s="52"/>
      <c r="F280" s="52"/>
    </row>
    <row r="281" spans="1:6" ht="38.25">
      <c r="A281" s="7" t="s">
        <v>331</v>
      </c>
      <c r="B281" s="32" t="s">
        <v>698</v>
      </c>
      <c r="C281" s="51"/>
      <c r="D281" s="51"/>
      <c r="E281" s="52"/>
      <c r="F281" s="52"/>
    </row>
    <row r="282" spans="1:6" ht="25.5">
      <c r="A282" s="7" t="s">
        <v>332</v>
      </c>
      <c r="B282" s="32" t="s">
        <v>135</v>
      </c>
      <c r="C282" s="51"/>
      <c r="D282" s="51"/>
      <c r="E282" s="52"/>
      <c r="F282" s="52"/>
    </row>
    <row r="283" spans="1:6" ht="25.5">
      <c r="A283" s="41" t="s">
        <v>374</v>
      </c>
      <c r="B283" s="32" t="s">
        <v>699</v>
      </c>
      <c r="C283" s="51"/>
      <c r="D283" s="51"/>
      <c r="E283" s="52"/>
      <c r="F283" s="52"/>
    </row>
    <row r="284" spans="1:6">
      <c r="A284" s="142" t="str">
        <f>+A24</f>
        <v>Ligne suivante : Merci d'inclure vos conclusions sur le thème, vos besoins de renforcement des capacités  et de marquer un score global (à droite)</v>
      </c>
      <c r="B284" s="143"/>
      <c r="C284" s="143"/>
      <c r="D284" s="143"/>
      <c r="E284" s="143"/>
      <c r="F284" s="144"/>
    </row>
    <row r="285" spans="1:6" ht="73.5" customHeight="1">
      <c r="A285" s="111" t="s">
        <v>334</v>
      </c>
      <c r="B285" s="110" t="s">
        <v>700</v>
      </c>
      <c r="C285" s="87"/>
      <c r="D285" s="87"/>
      <c r="E285" s="88"/>
      <c r="F285" s="88"/>
    </row>
    <row r="286" spans="1:6" ht="26.25" customHeight="1">
      <c r="A286" s="44"/>
      <c r="B286" s="44"/>
      <c r="C286" s="26"/>
      <c r="D286" s="26"/>
      <c r="E286" s="21"/>
      <c r="F286" s="21"/>
    </row>
    <row r="287" spans="1:6" ht="36">
      <c r="A287" s="81" t="s">
        <v>339</v>
      </c>
      <c r="B287" s="108" t="s">
        <v>12</v>
      </c>
      <c r="C287" s="4"/>
      <c r="D287" s="4"/>
      <c r="E287" s="4"/>
      <c r="F287" s="4"/>
    </row>
    <row r="288" spans="1:6" ht="51">
      <c r="A288" s="81"/>
      <c r="B288" s="85" t="s">
        <v>591</v>
      </c>
      <c r="C288" s="4"/>
      <c r="D288" s="4"/>
      <c r="E288" s="4"/>
      <c r="F288" s="4"/>
    </row>
    <row r="289" spans="1:6">
      <c r="A289" s="81" t="s">
        <v>340</v>
      </c>
      <c r="B289" s="91" t="s">
        <v>71</v>
      </c>
      <c r="C289" s="4"/>
      <c r="D289" s="4"/>
      <c r="E289" s="4"/>
      <c r="F289" s="4"/>
    </row>
    <row r="290" spans="1:6" ht="25.5">
      <c r="A290" s="81"/>
      <c r="B290" s="89" t="s">
        <v>701</v>
      </c>
      <c r="C290" s="4"/>
      <c r="D290" s="4"/>
      <c r="E290" s="4"/>
      <c r="F290" s="4"/>
    </row>
    <row r="291" spans="1:6" ht="25.5">
      <c r="A291" s="7" t="s">
        <v>341</v>
      </c>
      <c r="B291" s="127" t="s">
        <v>702</v>
      </c>
      <c r="C291" s="4"/>
      <c r="D291" s="4"/>
      <c r="E291" s="4"/>
      <c r="F291" s="4"/>
    </row>
    <row r="292" spans="1:6" ht="25.5">
      <c r="A292" s="7" t="s">
        <v>342</v>
      </c>
      <c r="B292" s="29" t="s">
        <v>703</v>
      </c>
      <c r="C292" s="51"/>
      <c r="D292" s="51"/>
      <c r="E292" s="52"/>
      <c r="F292" s="52"/>
    </row>
    <row r="293" spans="1:6">
      <c r="A293" s="7" t="s">
        <v>343</v>
      </c>
      <c r="B293" s="27" t="s">
        <v>592</v>
      </c>
      <c r="C293" s="51"/>
      <c r="D293" s="51"/>
      <c r="E293" s="52"/>
      <c r="F293" s="52"/>
    </row>
    <row r="294" spans="1:6" ht="25.5">
      <c r="A294" s="7" t="s">
        <v>344</v>
      </c>
      <c r="B294" s="29" t="s">
        <v>372</v>
      </c>
      <c r="C294" s="51"/>
      <c r="D294" s="51"/>
      <c r="E294" s="52"/>
      <c r="F294" s="52"/>
    </row>
    <row r="295" spans="1:6" ht="25.5">
      <c r="A295" s="41" t="s">
        <v>620</v>
      </c>
      <c r="B295" s="7" t="s">
        <v>102</v>
      </c>
      <c r="C295" s="51"/>
      <c r="D295" s="51"/>
      <c r="E295" s="52"/>
      <c r="F295" s="52"/>
    </row>
    <row r="296" spans="1:6" ht="25.5">
      <c r="A296" s="41" t="s">
        <v>621</v>
      </c>
      <c r="B296" s="29" t="s">
        <v>375</v>
      </c>
      <c r="C296" s="51"/>
      <c r="D296" s="51"/>
      <c r="E296" s="52"/>
      <c r="F296" s="52"/>
    </row>
    <row r="297" spans="1:6">
      <c r="A297" s="7" t="s">
        <v>345</v>
      </c>
      <c r="B297" s="7" t="s">
        <v>559</v>
      </c>
      <c r="C297" s="51"/>
      <c r="D297" s="51"/>
      <c r="E297" s="52"/>
      <c r="F297" s="52"/>
    </row>
    <row r="298" spans="1:6" ht="25.5">
      <c r="A298" s="7" t="s">
        <v>346</v>
      </c>
      <c r="B298" s="7" t="s">
        <v>123</v>
      </c>
      <c r="C298" s="51"/>
      <c r="D298" s="51"/>
      <c r="E298" s="52"/>
      <c r="F298" s="52"/>
    </row>
    <row r="299" spans="1:6" ht="25.5">
      <c r="A299" s="7" t="s">
        <v>347</v>
      </c>
      <c r="B299" s="29" t="s">
        <v>560</v>
      </c>
      <c r="C299" s="51"/>
      <c r="D299" s="51"/>
      <c r="E299" s="52"/>
      <c r="F299" s="52"/>
    </row>
    <row r="300" spans="1:6">
      <c r="A300" s="142" t="str">
        <f>+A24</f>
        <v>Ligne suivante : Merci d'inclure vos conclusions sur le thème, vos besoins de renforcement des capacités  et de marquer un score global (à droite)</v>
      </c>
      <c r="B300" s="143"/>
      <c r="C300" s="143"/>
      <c r="D300" s="143"/>
      <c r="E300" s="143"/>
      <c r="F300" s="144"/>
    </row>
    <row r="301" spans="1:6" ht="70.5" customHeight="1">
      <c r="A301" s="99" t="s">
        <v>340</v>
      </c>
      <c r="B301" s="116" t="s">
        <v>704</v>
      </c>
      <c r="C301" s="87"/>
      <c r="D301" s="87"/>
      <c r="E301" s="88"/>
      <c r="F301" s="88"/>
    </row>
    <row r="302" spans="1:6" ht="25.5">
      <c r="A302" s="81" t="s">
        <v>348</v>
      </c>
      <c r="B302" s="109" t="s">
        <v>79</v>
      </c>
      <c r="C302" s="14"/>
      <c r="D302" s="4"/>
      <c r="E302" s="4"/>
      <c r="F302" s="4"/>
    </row>
    <row r="303" spans="1:6" ht="25.5">
      <c r="A303" s="81"/>
      <c r="B303" s="89" t="s">
        <v>562</v>
      </c>
      <c r="C303" s="14"/>
      <c r="D303" s="4"/>
      <c r="E303" s="4"/>
      <c r="F303" s="4"/>
    </row>
    <row r="304" spans="1:6">
      <c r="A304" s="7" t="s">
        <v>349</v>
      </c>
      <c r="B304" s="7" t="s">
        <v>705</v>
      </c>
      <c r="C304" s="51"/>
      <c r="D304" s="51"/>
      <c r="E304" s="52"/>
      <c r="F304" s="52"/>
    </row>
    <row r="305" spans="1:6">
      <c r="A305" s="7" t="s">
        <v>350</v>
      </c>
      <c r="B305" s="7" t="s">
        <v>561</v>
      </c>
      <c r="C305" s="51"/>
      <c r="D305" s="51"/>
      <c r="E305" s="52"/>
      <c r="F305" s="52"/>
    </row>
    <row r="306" spans="1:6" ht="25.5">
      <c r="A306" s="7" t="s">
        <v>351</v>
      </c>
      <c r="B306" s="7" t="s">
        <v>425</v>
      </c>
      <c r="C306" s="51"/>
      <c r="D306" s="51"/>
      <c r="E306" s="52"/>
      <c r="F306" s="52"/>
    </row>
    <row r="307" spans="1:6">
      <c r="A307" s="7" t="s">
        <v>352</v>
      </c>
      <c r="B307" s="7" t="s">
        <v>126</v>
      </c>
      <c r="C307" s="51"/>
      <c r="D307" s="51"/>
      <c r="E307" s="52"/>
      <c r="F307" s="52"/>
    </row>
    <row r="308" spans="1:6" ht="25.5">
      <c r="A308" s="7" t="s">
        <v>353</v>
      </c>
      <c r="B308" s="7" t="s">
        <v>563</v>
      </c>
      <c r="C308" s="51"/>
      <c r="D308" s="51"/>
      <c r="E308" s="52"/>
      <c r="F308" s="52"/>
    </row>
    <row r="309" spans="1:6">
      <c r="A309" s="7" t="s">
        <v>354</v>
      </c>
      <c r="B309" s="7" t="s">
        <v>127</v>
      </c>
      <c r="C309" s="51"/>
      <c r="D309" s="51"/>
      <c r="E309" s="52"/>
      <c r="F309" s="52"/>
    </row>
    <row r="310" spans="1:6">
      <c r="A310" s="7" t="s">
        <v>355</v>
      </c>
      <c r="B310" s="7" t="s">
        <v>564</v>
      </c>
      <c r="C310" s="51"/>
      <c r="D310" s="51"/>
      <c r="E310" s="52"/>
      <c r="F310" s="52"/>
    </row>
    <row r="311" spans="1:6">
      <c r="A311" s="7" t="s">
        <v>356</v>
      </c>
      <c r="B311" s="7" t="s">
        <v>565</v>
      </c>
      <c r="C311" s="51"/>
      <c r="D311" s="51"/>
      <c r="E311" s="52"/>
      <c r="F311" s="52"/>
    </row>
    <row r="312" spans="1:6">
      <c r="A312" s="139" t="str">
        <f>+A24</f>
        <v>Ligne suivante : Merci d'inclure vos conclusions sur le thème, vos besoins de renforcement des capacités  et de marquer un score global (à droite)</v>
      </c>
      <c r="B312" s="140"/>
      <c r="C312" s="140"/>
      <c r="D312" s="140"/>
      <c r="E312" s="140"/>
      <c r="F312" s="141"/>
    </row>
    <row r="313" spans="1:6" ht="70.5" customHeight="1">
      <c r="A313" s="99" t="s">
        <v>348</v>
      </c>
      <c r="B313" s="78" t="s">
        <v>706</v>
      </c>
      <c r="C313" s="87"/>
      <c r="D313" s="87"/>
      <c r="E313" s="88"/>
      <c r="F313" s="88"/>
    </row>
    <row r="314" spans="1:6">
      <c r="A314" s="81" t="s">
        <v>357</v>
      </c>
      <c r="B314" s="80" t="s">
        <v>80</v>
      </c>
      <c r="C314" s="14"/>
      <c r="D314" s="14"/>
      <c r="E314" s="4"/>
      <c r="F314" s="4"/>
    </row>
    <row r="315" spans="1:6">
      <c r="A315" s="81"/>
      <c r="B315" s="89" t="s">
        <v>566</v>
      </c>
      <c r="C315" s="14"/>
      <c r="D315" s="14"/>
      <c r="E315" s="4"/>
      <c r="F315" s="4"/>
    </row>
    <row r="316" spans="1:6" ht="25.5">
      <c r="A316" s="7" t="s">
        <v>358</v>
      </c>
      <c r="B316" s="29" t="s">
        <v>622</v>
      </c>
      <c r="C316" s="51"/>
      <c r="D316" s="51"/>
      <c r="E316" s="52"/>
      <c r="F316" s="52"/>
    </row>
    <row r="317" spans="1:6" ht="25.5">
      <c r="A317" s="7" t="s">
        <v>359</v>
      </c>
      <c r="B317" s="29" t="s">
        <v>130</v>
      </c>
      <c r="C317" s="51"/>
      <c r="D317" s="51"/>
      <c r="E317" s="52"/>
      <c r="F317" s="52"/>
    </row>
    <row r="318" spans="1:6" ht="38.25">
      <c r="A318" s="7" t="s">
        <v>360</v>
      </c>
      <c r="B318" s="29" t="s">
        <v>707</v>
      </c>
      <c r="C318" s="51"/>
      <c r="D318" s="51"/>
      <c r="E318" s="52"/>
      <c r="F318" s="52"/>
    </row>
    <row r="319" spans="1:6">
      <c r="A319" s="139" t="str">
        <f>+A24</f>
        <v>Ligne suivante : Merci d'inclure vos conclusions sur le thème, vos besoins de renforcement des capacités  et de marquer un score global (à droite)</v>
      </c>
      <c r="B319" s="140"/>
      <c r="C319" s="140"/>
      <c r="D319" s="140"/>
      <c r="E319" s="140"/>
      <c r="F319" s="141"/>
    </row>
    <row r="320" spans="1:6" ht="69.75" customHeight="1">
      <c r="A320" s="99" t="s">
        <v>357</v>
      </c>
      <c r="B320" s="78" t="s">
        <v>708</v>
      </c>
      <c r="C320" s="87"/>
      <c r="D320" s="87"/>
      <c r="E320" s="88"/>
      <c r="F320" s="88"/>
    </row>
    <row r="321" spans="1:6">
      <c r="A321" s="81" t="s">
        <v>361</v>
      </c>
      <c r="B321" s="80" t="s">
        <v>103</v>
      </c>
      <c r="C321" s="81"/>
      <c r="D321" s="81"/>
      <c r="E321" s="14"/>
      <c r="F321" s="14"/>
    </row>
    <row r="322" spans="1:6" ht="25.5">
      <c r="A322" s="81"/>
      <c r="B322" s="80" t="s">
        <v>104</v>
      </c>
      <c r="C322" s="81"/>
      <c r="D322" s="81"/>
      <c r="E322" s="14"/>
      <c r="F322" s="14"/>
    </row>
    <row r="323" spans="1:6" ht="25.5">
      <c r="A323" s="7" t="s">
        <v>362</v>
      </c>
      <c r="B323" s="7" t="s">
        <v>579</v>
      </c>
      <c r="C323" s="51"/>
      <c r="D323" s="51"/>
      <c r="E323" s="52"/>
      <c r="F323" s="52"/>
    </row>
    <row r="324" spans="1:6" ht="38.25">
      <c r="A324" s="7" t="s">
        <v>363</v>
      </c>
      <c r="B324" s="7" t="s">
        <v>567</v>
      </c>
      <c r="C324" s="51"/>
      <c r="D324" s="51"/>
      <c r="E324" s="51"/>
      <c r="F324" s="52"/>
    </row>
    <row r="325" spans="1:6" ht="25.5">
      <c r="A325" s="7" t="s">
        <v>376</v>
      </c>
      <c r="B325" s="7" t="s">
        <v>568</v>
      </c>
      <c r="C325" s="51"/>
      <c r="D325" s="51"/>
      <c r="E325" s="52"/>
      <c r="F325" s="52"/>
    </row>
    <row r="326" spans="1:6" ht="18.75" customHeight="1">
      <c r="A326" s="7" t="s">
        <v>377</v>
      </c>
      <c r="B326" s="7" t="s">
        <v>580</v>
      </c>
      <c r="C326" s="51"/>
      <c r="D326" s="51"/>
      <c r="E326" s="52"/>
      <c r="F326" s="52"/>
    </row>
    <row r="327" spans="1:6">
      <c r="A327" s="7" t="s">
        <v>378</v>
      </c>
      <c r="B327" s="7" t="s">
        <v>570</v>
      </c>
      <c r="C327" s="51"/>
      <c r="D327" s="51"/>
      <c r="E327" s="52"/>
      <c r="F327" s="52"/>
    </row>
    <row r="328" spans="1:6" ht="25.5">
      <c r="A328" s="7" t="s">
        <v>379</v>
      </c>
      <c r="B328" s="7" t="s">
        <v>569</v>
      </c>
      <c r="C328" s="51"/>
      <c r="D328" s="51"/>
      <c r="E328" s="52"/>
      <c r="F328" s="52"/>
    </row>
    <row r="329" spans="1:6" ht="25.5">
      <c r="A329" s="7" t="s">
        <v>380</v>
      </c>
      <c r="B329" s="7" t="s">
        <v>578</v>
      </c>
      <c r="C329" s="51"/>
      <c r="D329" s="51"/>
      <c r="E329" s="52"/>
      <c r="F329" s="52"/>
    </row>
    <row r="330" spans="1:6">
      <c r="A330" s="139" t="str">
        <f>+A24</f>
        <v>Ligne suivante : Merci d'inclure vos conclusions sur le thème, vos besoins de renforcement des capacités  et de marquer un score global (à droite)</v>
      </c>
      <c r="B330" s="140"/>
      <c r="C330" s="140"/>
      <c r="D330" s="140"/>
      <c r="E330" s="140"/>
      <c r="F330" s="141"/>
    </row>
    <row r="331" spans="1:6" ht="64.5" customHeight="1">
      <c r="A331" s="99" t="s">
        <v>361</v>
      </c>
      <c r="B331" s="78" t="s">
        <v>709</v>
      </c>
      <c r="C331" s="87"/>
      <c r="D331" s="87"/>
      <c r="E331" s="88"/>
      <c r="F331" s="88"/>
    </row>
    <row r="332" spans="1:6">
      <c r="A332" s="81" t="s">
        <v>381</v>
      </c>
      <c r="B332" s="80" t="s">
        <v>105</v>
      </c>
      <c r="C332" s="81"/>
      <c r="D332" s="81"/>
      <c r="E332" s="14"/>
      <c r="F332" s="14"/>
    </row>
    <row r="333" spans="1:6" ht="25.5">
      <c r="A333" s="81"/>
      <c r="B333" s="80" t="s">
        <v>571</v>
      </c>
      <c r="C333" s="81"/>
      <c r="D333" s="81"/>
      <c r="E333" s="14"/>
      <c r="F333" s="14"/>
    </row>
    <row r="334" spans="1:6" ht="25.5">
      <c r="A334" s="7" t="s">
        <v>365</v>
      </c>
      <c r="B334" s="7" t="s">
        <v>572</v>
      </c>
      <c r="C334" s="51"/>
      <c r="D334" s="51"/>
      <c r="E334" s="52"/>
      <c r="F334" s="52"/>
    </row>
    <row r="335" spans="1:6" ht="25.5">
      <c r="A335" s="7" t="s">
        <v>366</v>
      </c>
      <c r="B335" s="32" t="s">
        <v>573</v>
      </c>
      <c r="C335" s="51"/>
      <c r="D335" s="51"/>
      <c r="E335" s="52"/>
      <c r="F335" s="52"/>
    </row>
    <row r="336" spans="1:6" ht="38.25">
      <c r="A336" s="7" t="s">
        <v>367</v>
      </c>
      <c r="B336" s="7" t="s">
        <v>577</v>
      </c>
      <c r="C336" s="51"/>
      <c r="D336" s="51"/>
      <c r="E336" s="52"/>
      <c r="F336" s="52"/>
    </row>
    <row r="337" spans="1:6" ht="25.5">
      <c r="A337" s="7" t="s">
        <v>368</v>
      </c>
      <c r="B337" s="7" t="s">
        <v>574</v>
      </c>
      <c r="C337" s="51"/>
      <c r="D337" s="51"/>
      <c r="E337" s="52"/>
      <c r="F337" s="52"/>
    </row>
    <row r="338" spans="1:6" ht="25.5">
      <c r="A338" s="41" t="s">
        <v>369</v>
      </c>
      <c r="B338" s="7" t="s">
        <v>623</v>
      </c>
      <c r="C338" s="51"/>
      <c r="D338" s="51"/>
      <c r="E338" s="52"/>
      <c r="F338" s="52"/>
    </row>
    <row r="339" spans="1:6" ht="25.5">
      <c r="A339" s="7" t="s">
        <v>370</v>
      </c>
      <c r="B339" s="7" t="s">
        <v>575</v>
      </c>
      <c r="C339" s="51"/>
      <c r="D339" s="51"/>
      <c r="E339" s="52"/>
      <c r="F339" s="52"/>
    </row>
    <row r="340" spans="1:6" ht="38.25">
      <c r="A340" s="7" t="s">
        <v>371</v>
      </c>
      <c r="B340" s="7" t="s">
        <v>506</v>
      </c>
      <c r="C340" s="51"/>
      <c r="D340" s="51"/>
      <c r="E340" s="52"/>
      <c r="F340" s="52"/>
    </row>
    <row r="341" spans="1:6" ht="25.5">
      <c r="A341" s="7" t="s">
        <v>624</v>
      </c>
      <c r="B341" s="7" t="s">
        <v>576</v>
      </c>
      <c r="C341" s="51"/>
      <c r="D341" s="51"/>
      <c r="E341" s="52"/>
      <c r="F341" s="52"/>
    </row>
    <row r="342" spans="1:6">
      <c r="A342" s="139" t="str">
        <f>+A24</f>
        <v>Ligne suivante : Merci d'inclure vos conclusions sur le thème, vos besoins de renforcement des capacités  et de marquer un score global (à droite)</v>
      </c>
      <c r="B342" s="140"/>
      <c r="C342" s="140"/>
      <c r="D342" s="140"/>
      <c r="E342" s="140"/>
      <c r="F342" s="141"/>
    </row>
    <row r="343" spans="1:6" ht="62.25" customHeight="1">
      <c r="A343" s="99" t="s">
        <v>364</v>
      </c>
      <c r="B343" s="78" t="s">
        <v>710</v>
      </c>
      <c r="C343" s="87"/>
      <c r="D343" s="87"/>
      <c r="E343" s="88"/>
      <c r="F343" s="88"/>
    </row>
    <row r="344" spans="1:6" hidden="1">
      <c r="A344" s="11"/>
      <c r="B344" s="18"/>
      <c r="C344" s="19"/>
      <c r="D344" s="19"/>
      <c r="E344" s="19"/>
      <c r="F344" s="19"/>
    </row>
    <row r="345" spans="1:6" hidden="1">
      <c r="A345" s="11"/>
      <c r="B345" s="18"/>
      <c r="C345" s="19"/>
      <c r="D345" s="19"/>
      <c r="E345" s="19"/>
      <c r="F345" s="19"/>
    </row>
    <row r="346" spans="1:6" hidden="1">
      <c r="A346" s="11"/>
      <c r="B346" s="18"/>
      <c r="C346" s="19"/>
      <c r="D346" s="19"/>
      <c r="E346" s="19"/>
      <c r="F346" s="19"/>
    </row>
    <row r="347" spans="1:6" hidden="1">
      <c r="A347" t="s">
        <v>1</v>
      </c>
      <c r="B347" s="3" t="s">
        <v>2</v>
      </c>
    </row>
    <row r="348" spans="1:6" hidden="1">
      <c r="A348" t="s">
        <v>13</v>
      </c>
      <c r="B348" s="1" t="s">
        <v>14</v>
      </c>
    </row>
    <row r="349" spans="1:6" hidden="1">
      <c r="A349" t="s">
        <v>15</v>
      </c>
      <c r="B349" s="1" t="s">
        <v>16</v>
      </c>
    </row>
    <row r="350" spans="1:6" hidden="1">
      <c r="A350" t="s">
        <v>17</v>
      </c>
      <c r="B350" s="1" t="s">
        <v>18</v>
      </c>
    </row>
    <row r="351" spans="1:6" hidden="1">
      <c r="A351" t="s">
        <v>19</v>
      </c>
      <c r="B351" s="1" t="s">
        <v>20</v>
      </c>
    </row>
    <row r="352" spans="1:6" hidden="1">
      <c r="A352" t="s">
        <v>21</v>
      </c>
      <c r="B352" s="1" t="s">
        <v>22</v>
      </c>
    </row>
    <row r="353" spans="1:2" hidden="1">
      <c r="A353" t="s">
        <v>3</v>
      </c>
      <c r="B353" s="1" t="s">
        <v>4</v>
      </c>
    </row>
    <row r="354" spans="1:2" hidden="1">
      <c r="A354" t="s">
        <v>24</v>
      </c>
      <c r="B354" s="1" t="s">
        <v>30</v>
      </c>
    </row>
    <row r="355" spans="1:2" hidden="1">
      <c r="A355" t="s">
        <v>25</v>
      </c>
      <c r="B355" s="1" t="s">
        <v>31</v>
      </c>
    </row>
    <row r="356" spans="1:2" hidden="1">
      <c r="A356" t="s">
        <v>26</v>
      </c>
      <c r="B356" s="1" t="s">
        <v>33</v>
      </c>
    </row>
    <row r="357" spans="1:2" hidden="1">
      <c r="A357" t="s">
        <v>27</v>
      </c>
      <c r="B357" s="1" t="s">
        <v>34</v>
      </c>
    </row>
    <row r="358" spans="1:2" hidden="1">
      <c r="A358" t="s">
        <v>28</v>
      </c>
      <c r="B358" s="1" t="s">
        <v>36</v>
      </c>
    </row>
    <row r="359" spans="1:2" hidden="1">
      <c r="A359" t="s">
        <v>29</v>
      </c>
      <c r="B359" s="1" t="s">
        <v>39</v>
      </c>
    </row>
    <row r="360" spans="1:2" hidden="1">
      <c r="A360" t="s">
        <v>6</v>
      </c>
      <c r="B360" s="1" t="s">
        <v>7</v>
      </c>
    </row>
    <row r="361" spans="1:2" hidden="1">
      <c r="A361" t="s">
        <v>40</v>
      </c>
      <c r="B361" s="1" t="s">
        <v>46</v>
      </c>
    </row>
    <row r="362" spans="1:2" ht="28.5" hidden="1" customHeight="1">
      <c r="A362" t="s">
        <v>41</v>
      </c>
      <c r="B362" s="1" t="s">
        <v>47</v>
      </c>
    </row>
    <row r="363" spans="1:2" hidden="1">
      <c r="A363" t="s">
        <v>42</v>
      </c>
      <c r="B363" s="1" t="s">
        <v>48</v>
      </c>
    </row>
    <row r="364" spans="1:2" hidden="1">
      <c r="A364" t="s">
        <v>43</v>
      </c>
      <c r="B364" s="1" t="s">
        <v>49</v>
      </c>
    </row>
    <row r="365" spans="1:2" hidden="1">
      <c r="A365" t="s">
        <v>44</v>
      </c>
      <c r="B365" s="1" t="s">
        <v>49</v>
      </c>
    </row>
    <row r="366" spans="1:2" hidden="1">
      <c r="A366" t="s">
        <v>45</v>
      </c>
      <c r="B366" s="1" t="s">
        <v>50</v>
      </c>
    </row>
    <row r="367" spans="1:2" hidden="1">
      <c r="A367" t="s">
        <v>77</v>
      </c>
      <c r="B367" s="1" t="s">
        <v>78</v>
      </c>
    </row>
    <row r="368" spans="1:2" hidden="1">
      <c r="A368" t="s">
        <v>8</v>
      </c>
      <c r="B368" s="1" t="s">
        <v>9</v>
      </c>
    </row>
    <row r="369" spans="1:2" hidden="1">
      <c r="A369" t="s">
        <v>52</v>
      </c>
      <c r="B369" s="1" t="s">
        <v>56</v>
      </c>
    </row>
    <row r="370" spans="1:2" hidden="1">
      <c r="A370" t="s">
        <v>53</v>
      </c>
      <c r="B370" s="1" t="s">
        <v>57</v>
      </c>
    </row>
    <row r="371" spans="1:2" hidden="1">
      <c r="A371" t="s">
        <v>54</v>
      </c>
      <c r="B371" s="1" t="s">
        <v>61</v>
      </c>
    </row>
    <row r="372" spans="1:2" hidden="1">
      <c r="A372" t="s">
        <v>55</v>
      </c>
      <c r="B372" s="1" t="s">
        <v>58</v>
      </c>
    </row>
    <row r="373" spans="1:2" hidden="1">
      <c r="A373" t="s">
        <v>10</v>
      </c>
      <c r="B373" s="1" t="s">
        <v>11</v>
      </c>
    </row>
    <row r="374" spans="1:2" hidden="1">
      <c r="A374" t="s">
        <v>63</v>
      </c>
      <c r="B374" s="1" t="s">
        <v>67</v>
      </c>
    </row>
    <row r="375" spans="1:2" hidden="1">
      <c r="A375" t="s">
        <v>64</v>
      </c>
      <c r="B375" s="1" t="s">
        <v>68</v>
      </c>
    </row>
    <row r="376" spans="1:2" hidden="1">
      <c r="A376" t="s">
        <v>65</v>
      </c>
      <c r="B376" s="1" t="s">
        <v>69</v>
      </c>
    </row>
    <row r="377" spans="1:2" hidden="1">
      <c r="A377" t="s">
        <v>66</v>
      </c>
      <c r="B377" s="1" t="s">
        <v>70</v>
      </c>
    </row>
    <row r="378" spans="1:2" hidden="1">
      <c r="B378" s="1"/>
    </row>
    <row r="379" spans="1:2" hidden="1">
      <c r="B379" s="1"/>
    </row>
    <row r="380" spans="1:2" hidden="1">
      <c r="A380" s="4"/>
      <c r="B380" s="5" t="s">
        <v>72</v>
      </c>
    </row>
    <row r="381" spans="1:2" hidden="1">
      <c r="A381" s="4"/>
      <c r="B381" s="5" t="s">
        <v>73</v>
      </c>
    </row>
    <row r="382" spans="1:2" hidden="1">
      <c r="A382" s="4"/>
      <c r="B382" s="5" t="s">
        <v>74</v>
      </c>
    </row>
    <row r="383" spans="1:2" ht="25.5" hidden="1">
      <c r="A383" s="4"/>
      <c r="B383" s="5" t="s">
        <v>81</v>
      </c>
    </row>
    <row r="384" spans="1:2" hidden="1">
      <c r="B384" s="1"/>
    </row>
    <row r="385" spans="2:2" hidden="1">
      <c r="B385" s="1"/>
    </row>
    <row r="386" spans="2:2" hidden="1"/>
    <row r="387" spans="2:2" hidden="1"/>
    <row r="388" spans="2:2" hidden="1"/>
    <row r="390" spans="2:2" hidden="1">
      <c r="B390" t="s">
        <v>112</v>
      </c>
    </row>
    <row r="391" spans="2:2" hidden="1">
      <c r="B391" t="s">
        <v>109</v>
      </c>
    </row>
    <row r="392" spans="2:2" hidden="1">
      <c r="B392" t="s">
        <v>110</v>
      </c>
    </row>
    <row r="393" spans="2:2" hidden="1"/>
    <row r="394" spans="2:2" hidden="1"/>
    <row r="395" spans="2:2" hidden="1"/>
  </sheetData>
  <sortState ref="A9:A13">
    <sortCondition ref="A9"/>
  </sortState>
  <customSheetViews>
    <customSheetView guid="{5C5F62F6-A3C1-4FF6-BCC0-EF3B2DAACA34}" showPageBreaks="1" fitToPage="1" hiddenRows="1" hiddenColumns="1" view="pageBreakPreview" topLeftCell="C1">
      <selection activeCell="D8" sqref="D8"/>
      <rowBreaks count="5" manualBreakCount="5">
        <brk id="65" max="16383" man="1"/>
        <brk id="66" max="16383" man="1"/>
        <brk id="149" max="16383" man="1"/>
        <brk id="214" max="16383" man="1"/>
        <brk id="275" max="16383" man="1"/>
      </rowBreaks>
      <colBreaks count="2" manualBreakCount="2">
        <brk id="2" max="1048575" man="1"/>
        <brk id="3" max="1048575" man="1"/>
      </colBreaks>
      <pageMargins left="0.51181102362204722" right="0.51181102362204722" top="0.74803149606299213" bottom="0.74803149606299213" header="0.31496062992125984" footer="0.31496062992125984"/>
      <pageSetup scale="10" fitToHeight="15" orientation="portrait" horizontalDpi="300" verticalDpi="300" r:id="rId1"/>
      <headerFooter>
        <oddFooter>&amp;F</oddFooter>
      </headerFooter>
    </customSheetView>
    <customSheetView guid="{0C5F7070-708F-469B-B54D-BA56E19F198B}" showPageBreaks="1" fitToPage="1" hiddenRows="1" hiddenColumns="1" view="pageBreakPreview" topLeftCell="C352">
      <selection activeCell="K353" sqref="K353"/>
      <rowBreaks count="5" manualBreakCount="5">
        <brk id="69" max="16383" man="1"/>
        <brk id="70" max="16383" man="1"/>
        <brk id="159" max="16383" man="1"/>
        <brk id="227" max="16383" man="1"/>
        <brk id="288" max="16383" man="1"/>
      </rowBreaks>
      <colBreaks count="2" manualBreakCount="2">
        <brk id="2" max="1048575" man="1"/>
        <brk id="3" max="1048575" man="1"/>
      </colBreaks>
      <pageMargins left="0.51181102362204722" right="0.51181102362204722" top="0.74803149606299213" bottom="0.74803149606299213" header="0.31496062992125984" footer="0.31496062992125984"/>
      <pageSetup scale="10" fitToHeight="15" orientation="portrait" horizontalDpi="300" verticalDpi="300" r:id="rId2"/>
      <headerFooter>
        <oddFooter>&amp;F</oddFooter>
      </headerFooter>
    </customSheetView>
  </customSheetViews>
  <mergeCells count="29">
    <mergeCell ref="C9:F9"/>
    <mergeCell ref="A137:F137"/>
    <mergeCell ref="A145:F145"/>
    <mergeCell ref="A24:F24"/>
    <mergeCell ref="A33:F33"/>
    <mergeCell ref="A45:F45"/>
    <mergeCell ref="A242:F242"/>
    <mergeCell ref="A54:F54"/>
    <mergeCell ref="A66:F66"/>
    <mergeCell ref="A91:F91"/>
    <mergeCell ref="A110:F110"/>
    <mergeCell ref="A155:F155"/>
    <mergeCell ref="A166:F166"/>
    <mergeCell ref="A209:F209"/>
    <mergeCell ref="A215:F215"/>
    <mergeCell ref="A233:F233"/>
    <mergeCell ref="A223:F223"/>
    <mergeCell ref="A191:F191"/>
    <mergeCell ref="A181:F181"/>
    <mergeCell ref="A122:F122"/>
    <mergeCell ref="A312:F312"/>
    <mergeCell ref="A319:F319"/>
    <mergeCell ref="A330:F330"/>
    <mergeCell ref="A342:F342"/>
    <mergeCell ref="A254:F254"/>
    <mergeCell ref="A263:F263"/>
    <mergeCell ref="A272:F272"/>
    <mergeCell ref="A284:F284"/>
    <mergeCell ref="A300:F300"/>
  </mergeCells>
  <pageMargins left="0.51181102362204722" right="0.51181102362204722" top="0.74803149606299213" bottom="0.74803149606299213" header="0.31496062992125984" footer="0.31496062992125984"/>
  <pageSetup scale="10" fitToHeight="15" orientation="portrait" horizontalDpi="300" verticalDpi="300" r:id="rId3"/>
  <headerFooter>
    <oddFooter>&amp;F</oddFooter>
  </headerFooter>
  <rowBreaks count="5" manualBreakCount="5">
    <brk id="65" max="16383" man="1"/>
    <brk id="66" max="16383" man="1"/>
    <brk id="149" max="16383" man="1"/>
    <brk id="214" max="16383" man="1"/>
    <brk id="275" max="16383" man="1"/>
  </rowBreaks>
  <colBreaks count="1" manualBreakCount="1">
    <brk id="1" max="1048575" man="1"/>
  </colBreaks>
  <drawing r:id="rId4"/>
</worksheet>
</file>

<file path=xl/worksheets/sheet4.xml><?xml version="1.0" encoding="utf-8"?>
<worksheet xmlns="http://schemas.openxmlformats.org/spreadsheetml/2006/main" xmlns:r="http://schemas.openxmlformats.org/officeDocument/2006/relationships">
  <sheetPr>
    <pageSetUpPr fitToPage="1"/>
  </sheetPr>
  <dimension ref="A1:H81"/>
  <sheetViews>
    <sheetView tabSelected="1" topLeftCell="A7" workbookViewId="0">
      <selection activeCell="F43" sqref="F43"/>
    </sheetView>
  </sheetViews>
  <sheetFormatPr defaultRowHeight="12.75"/>
  <cols>
    <col min="1" max="1" width="5.140625" customWidth="1"/>
    <col min="2" max="2" width="52.85546875" customWidth="1"/>
  </cols>
  <sheetData>
    <row r="1" spans="1:8">
      <c r="B1" t="s">
        <v>634</v>
      </c>
    </row>
    <row r="3" spans="1:8" ht="25.5">
      <c r="B3" s="10" t="s">
        <v>85</v>
      </c>
    </row>
    <row r="5" spans="1:8" ht="15">
      <c r="B5" s="39" t="s">
        <v>477</v>
      </c>
      <c r="C5">
        <f>'1. Profil'!B3</f>
        <v>0</v>
      </c>
    </row>
    <row r="6" spans="1:8">
      <c r="B6" s="1" t="s">
        <v>437</v>
      </c>
      <c r="C6">
        <f>'1. Profil'!B5</f>
        <v>0</v>
      </c>
    </row>
    <row r="8" spans="1:8">
      <c r="B8" t="s">
        <v>478</v>
      </c>
      <c r="C8" s="122"/>
    </row>
    <row r="9" spans="1:8">
      <c r="B9" t="s">
        <v>479</v>
      </c>
      <c r="C9" s="122"/>
    </row>
    <row r="10" spans="1:8">
      <c r="B10" t="s">
        <v>480</v>
      </c>
      <c r="C10" s="122"/>
    </row>
    <row r="11" spans="1:8">
      <c r="B11" t="s">
        <v>481</v>
      </c>
      <c r="C11" s="122"/>
    </row>
    <row r="12" spans="1:8">
      <c r="B12" t="s">
        <v>635</v>
      </c>
      <c r="C12" s="122"/>
      <c r="G12" s="11"/>
      <c r="H12" s="11"/>
    </row>
    <row r="13" spans="1:8">
      <c r="G13" s="11"/>
      <c r="H13" s="11"/>
    </row>
    <row r="14" spans="1:8" ht="40.5">
      <c r="B14" s="8" t="s">
        <v>84</v>
      </c>
      <c r="C14" s="13" t="s">
        <v>76</v>
      </c>
      <c r="D14" s="25" t="s">
        <v>75</v>
      </c>
      <c r="E14" s="25" t="s">
        <v>433</v>
      </c>
      <c r="F14" s="12" t="s">
        <v>636</v>
      </c>
      <c r="G14" s="128"/>
      <c r="H14" s="129"/>
    </row>
    <row r="15" spans="1:8" ht="22.5" customHeight="1">
      <c r="B15" s="20"/>
      <c r="C15" s="13"/>
      <c r="D15" s="13"/>
      <c r="E15" s="13"/>
      <c r="F15" s="13"/>
    </row>
    <row r="16" spans="1:8">
      <c r="A16" s="16" t="str">
        <f>'3. Questionnaire 5C'!A5</f>
        <v>C1</v>
      </c>
      <c r="B16" s="43" t="str">
        <f>'3. Questionnaire 5C'!B5</f>
        <v>Capacité de s'engager et d'agir</v>
      </c>
      <c r="C16" s="16"/>
      <c r="D16" s="16"/>
      <c r="E16" s="16"/>
      <c r="F16" s="16"/>
    </row>
    <row r="17" spans="1:6" ht="33" customHeight="1">
      <c r="A17" s="21" t="str">
        <f>'3. Questionnaire 5C'!A25</f>
        <v>C11</v>
      </c>
      <c r="B17" s="48" t="str">
        <f>'3. Questionnaire 5C'!B25</f>
        <v xml:space="preserve">Stratégie, mission et valeurs :
</v>
      </c>
      <c r="C17" s="21">
        <f>'3. Questionnaire 5C'!C25</f>
        <v>0</v>
      </c>
      <c r="D17" s="21">
        <f>'3. Questionnaire 5C'!D25</f>
        <v>0</v>
      </c>
      <c r="E17" s="21">
        <f>'3. Questionnaire 5C'!E25</f>
        <v>0</v>
      </c>
      <c r="F17" s="21">
        <f>'3. Questionnaire 5C'!F25</f>
        <v>0</v>
      </c>
    </row>
    <row r="18" spans="1:6" ht="25.5">
      <c r="A18" s="21" t="str">
        <f>'3. Questionnaire 5C'!A34</f>
        <v>C12</v>
      </c>
      <c r="B18" s="48" t="str">
        <f>'3. Questionnaire 5C'!B34</f>
        <v>Esprit d'équipe - motivation du personnel à atteindre des résultats :</v>
      </c>
      <c r="C18" s="21">
        <f>'3. Questionnaire 5C'!C34</f>
        <v>0</v>
      </c>
      <c r="D18" s="21">
        <f>'3. Questionnaire 5C'!D34</f>
        <v>0</v>
      </c>
      <c r="E18" s="21">
        <f>'3. Questionnaire 5C'!E34</f>
        <v>0</v>
      </c>
      <c r="F18" s="21">
        <f>'3. Questionnaire 5C'!F34</f>
        <v>0</v>
      </c>
    </row>
    <row r="19" spans="1:6" ht="22.5" customHeight="1">
      <c r="A19" s="21" t="str">
        <f>'3. Questionnaire 5C'!A46</f>
        <v>C13</v>
      </c>
      <c r="B19" s="48" t="str">
        <f>'3. Questionnaire 5C'!B46</f>
        <v xml:space="preserve">Leadership :
</v>
      </c>
      <c r="C19" s="21">
        <f>'3. Questionnaire 5C'!C46</f>
        <v>0</v>
      </c>
      <c r="D19" s="21">
        <f>'3. Questionnaire 5C'!D46</f>
        <v>0</v>
      </c>
      <c r="E19" s="21">
        <f>'3. Questionnaire 5C'!E46</f>
        <v>0</v>
      </c>
      <c r="F19" s="21">
        <f>'3. Questionnaire 5C'!F46</f>
        <v>0</v>
      </c>
    </row>
    <row r="20" spans="1:6" ht="27" customHeight="1">
      <c r="A20" s="21" t="str">
        <f>'3. Questionnaire 5C'!A55</f>
        <v>C14</v>
      </c>
      <c r="B20" s="48" t="str">
        <f>'3. Questionnaire 5C'!B55</f>
        <v>Engagement du conseil d'administration :</v>
      </c>
      <c r="C20" s="21">
        <f>'3. Questionnaire 5C'!C55</f>
        <v>0</v>
      </c>
      <c r="D20" s="21">
        <f>'3. Questionnaire 5C'!D55</f>
        <v>0</v>
      </c>
      <c r="E20" s="21">
        <f>'3. Questionnaire 5C'!E55</f>
        <v>0</v>
      </c>
      <c r="F20" s="21">
        <f>'3. Questionnaire 5C'!F55</f>
        <v>0</v>
      </c>
    </row>
    <row r="21" spans="1:6" ht="25.5">
      <c r="A21" s="21" t="str">
        <f>'3. Questionnaire 5C'!A67</f>
        <v>C15</v>
      </c>
      <c r="B21" s="48" t="str">
        <f>'3. Questionnaire 5C'!B67</f>
        <v xml:space="preserve">Reconnaissance par les parties prenantes externes :
</v>
      </c>
      <c r="C21" s="21">
        <f>'3. Questionnaire 5C'!C67</f>
        <v>0</v>
      </c>
      <c r="D21" s="21">
        <f>'3. Questionnaire 5C'!D67</f>
        <v>0</v>
      </c>
      <c r="E21" s="21">
        <f>'3. Questionnaire 5C'!E67</f>
        <v>0</v>
      </c>
      <c r="F21" s="21">
        <f>'3. Questionnaire 5C'!F67</f>
        <v>0</v>
      </c>
    </row>
    <row r="22" spans="1:6" ht="25.5">
      <c r="A22" s="16" t="str">
        <f>'3. Questionnaire 5C'!A69</f>
        <v>C2</v>
      </c>
      <c r="B22" s="43" t="str">
        <f>'3. Questionnaire 5C'!B69</f>
        <v>Capacité de mettre en oeuvre les tâches principales de l'ONG et d'atteindre des résultats</v>
      </c>
      <c r="C22" s="16"/>
      <c r="D22" s="16"/>
      <c r="E22" s="16"/>
      <c r="F22" s="16"/>
    </row>
    <row r="23" spans="1:6" ht="30" customHeight="1">
      <c r="A23" s="21" t="str">
        <f>'3. Questionnaire 5C'!A92</f>
        <v>C21</v>
      </c>
      <c r="B23" s="48" t="str">
        <f>'3. Questionnaire 5C'!B92</f>
        <v xml:space="preserve">Gestion des ressources humaines :
</v>
      </c>
      <c r="C23" s="21">
        <f>'3. Questionnaire 5C'!C92</f>
        <v>0</v>
      </c>
      <c r="D23" s="21">
        <f>'3. Questionnaire 5C'!D92</f>
        <v>0</v>
      </c>
      <c r="E23" s="21">
        <f>'3. Questionnaire 5C'!E92</f>
        <v>0</v>
      </c>
      <c r="F23" s="21">
        <f>'3. Questionnaire 5C'!F92</f>
        <v>0</v>
      </c>
    </row>
    <row r="24" spans="1:6" ht="28.5" customHeight="1">
      <c r="A24" s="21" t="str">
        <f>'3. Questionnaire 5C'!A111</f>
        <v>C22</v>
      </c>
      <c r="B24" s="48" t="str">
        <f>'3. Questionnaire 5C'!B111</f>
        <v xml:space="preserve">Gestion administrative et financière :
</v>
      </c>
      <c r="C24" s="21">
        <f>'3. Questionnaire 5C'!C111</f>
        <v>0</v>
      </c>
      <c r="D24" s="21">
        <f>'3. Questionnaire 5C'!D111</f>
        <v>0</v>
      </c>
      <c r="E24" s="21">
        <f>'3. Questionnaire 5C'!E111</f>
        <v>0</v>
      </c>
      <c r="F24" s="21">
        <f>'3. Questionnaire 5C'!F111</f>
        <v>0</v>
      </c>
    </row>
    <row r="25" spans="1:6" ht="26.25" customHeight="1">
      <c r="A25" s="21" t="str">
        <f>'3. Questionnaire 5C'!A123</f>
        <v>C23</v>
      </c>
      <c r="B25" s="48" t="str">
        <f>'3. Questionnaire 5C'!B123</f>
        <v xml:space="preserve">Planification opérationelle et formulation :
</v>
      </c>
      <c r="C25" s="21">
        <f>'3. Questionnaire 5C'!C123</f>
        <v>0</v>
      </c>
      <c r="D25" s="21">
        <f>'3. Questionnaire 5C'!D123</f>
        <v>0</v>
      </c>
      <c r="E25" s="21">
        <f>'3. Questionnaire 5C'!E123</f>
        <v>0</v>
      </c>
      <c r="F25" s="21">
        <f>'3. Questionnaire 5C'!F123</f>
        <v>0</v>
      </c>
    </row>
    <row r="26" spans="1:6" ht="26.25" customHeight="1">
      <c r="A26" s="21" t="str">
        <f>'3. Questionnaire 5C'!A138</f>
        <v>C24</v>
      </c>
      <c r="B26" s="48" t="str">
        <f>'3. Questionnaire 5C'!B138</f>
        <v xml:space="preserve">Suivi-évaluation et gestion de la qualité :
</v>
      </c>
      <c r="C26" s="21">
        <f>'3. Questionnaire 5C'!C138</f>
        <v>0</v>
      </c>
      <c r="D26" s="21">
        <f>'3. Questionnaire 5C'!D138</f>
        <v>0</v>
      </c>
      <c r="E26" s="21">
        <f>'3. Questionnaire 5C'!E138</f>
        <v>0</v>
      </c>
      <c r="F26" s="21">
        <f>'3. Questionnaire 5C'!F138</f>
        <v>0</v>
      </c>
    </row>
    <row r="27" spans="1:6" ht="27" customHeight="1">
      <c r="A27" s="21" t="str">
        <f>'3. Questionnaire 5C'!A146</f>
        <v>C25</v>
      </c>
      <c r="B27" s="48" t="str">
        <f>'3. Questionnaire 5C'!B146</f>
        <v xml:space="preserve">Collecte de fonds :
</v>
      </c>
      <c r="C27" s="21">
        <f>'3. Questionnaire 5C'!C146</f>
        <v>0</v>
      </c>
      <c r="D27" s="21">
        <f>'3. Questionnaire 5C'!D146</f>
        <v>0</v>
      </c>
      <c r="E27" s="21">
        <f>'3. Questionnaire 5C'!E146</f>
        <v>0</v>
      </c>
      <c r="F27" s="21">
        <f>'3. Questionnaire 5C'!F146</f>
        <v>0</v>
      </c>
    </row>
    <row r="28" spans="1:6">
      <c r="A28" s="21" t="str">
        <f>'3. Questionnaire 5C'!A156</f>
        <v>C26</v>
      </c>
      <c r="B28" s="21" t="str">
        <f>'3. Questionnaire 5C'!B156</f>
        <v xml:space="preserve">Capacité de renforcer les compétences des autres partenaires :
</v>
      </c>
      <c r="C28" s="21">
        <f>'3. Questionnaire 5C'!C156</f>
        <v>0</v>
      </c>
      <c r="D28" s="21">
        <f>'3. Questionnaire 5C'!D156</f>
        <v>0</v>
      </c>
      <c r="E28" s="21">
        <f>'3. Questionnaire 5C'!E156</f>
        <v>0</v>
      </c>
      <c r="F28" s="21">
        <f>'3. Questionnaire 5C'!F156</f>
        <v>0</v>
      </c>
    </row>
    <row r="29" spans="1:6" ht="25.5">
      <c r="A29" s="16" t="str">
        <f>'3. Questionnaire 5C'!A158</f>
        <v>C3</v>
      </c>
      <c r="B29" s="43" t="str">
        <f>'3. Questionnaire 5C'!B158</f>
        <v>Capacité de construire des relations et un réseau avec d'autres organisations et d'attirer des ressources et appui</v>
      </c>
      <c r="C29" s="16"/>
      <c r="D29" s="16"/>
      <c r="E29" s="16"/>
      <c r="F29" s="16"/>
    </row>
    <row r="30" spans="1:6" ht="24.75" customHeight="1">
      <c r="A30" s="21" t="str">
        <f>'3. Questionnaire 5C'!A167</f>
        <v>C31</v>
      </c>
      <c r="B30" s="48" t="str">
        <f>'3. Questionnaire 5C'!B167</f>
        <v xml:space="preserve">Mobilisation de ressources et de soutien:
</v>
      </c>
      <c r="C30" s="21">
        <f>'3. Questionnaire 5C'!C167</f>
        <v>0</v>
      </c>
      <c r="D30" s="21">
        <f>'3. Questionnaire 5C'!D167</f>
        <v>0</v>
      </c>
      <c r="E30" s="21">
        <f>'3. Questionnaire 5C'!E167</f>
        <v>0</v>
      </c>
      <c r="F30" s="21">
        <f>'3. Questionnaire 5C'!F167</f>
        <v>0</v>
      </c>
    </row>
    <row r="31" spans="1:6" ht="40.5" customHeight="1">
      <c r="A31" s="21" t="str">
        <f>'3. Questionnaire 5C'!A182</f>
        <v>C32</v>
      </c>
      <c r="B31" s="48" t="str">
        <f>'3. Questionnaire 5C'!B182</f>
        <v xml:space="preserve">Plaidoyer - Influence de personnes et institutions à des postes de décision :
</v>
      </c>
      <c r="C31" s="21">
        <f>'3. Questionnaire 5C'!C182</f>
        <v>0</v>
      </c>
      <c r="D31" s="21">
        <f>'3. Questionnaire 5C'!D182</f>
        <v>0</v>
      </c>
      <c r="E31" s="21">
        <f>'3. Questionnaire 5C'!E182</f>
        <v>0</v>
      </c>
      <c r="F31" s="21">
        <f>'3. Questionnaire 5C'!F182</f>
        <v>0</v>
      </c>
    </row>
    <row r="32" spans="1:6" ht="29.25" customHeight="1">
      <c r="A32" s="21" t="str">
        <f>'3. Questionnaire 5C'!A192</f>
        <v>C33</v>
      </c>
      <c r="B32" s="48" t="str">
        <f>'3. Questionnaire 5C'!B192</f>
        <v xml:space="preserve">Travail en réseau :
</v>
      </c>
      <c r="C32" s="21">
        <f>'3. Questionnaire 5C'!C192</f>
        <v>0</v>
      </c>
      <c r="D32" s="21">
        <f>'3. Questionnaire 5C'!D192</f>
        <v>0</v>
      </c>
      <c r="E32" s="21">
        <f>'3. Questionnaire 5C'!E192</f>
        <v>0</v>
      </c>
      <c r="F32" s="21">
        <f>'3. Questionnaire 5C'!F192</f>
        <v>0</v>
      </c>
    </row>
    <row r="33" spans="1:6" ht="21.75" customHeight="1">
      <c r="A33" s="21" t="str">
        <f>'3. Questionnaire 5C'!A210</f>
        <v>C34</v>
      </c>
      <c r="B33" s="48" t="str">
        <f>'3. Questionnaire 5C'!B210</f>
        <v xml:space="preserve">Relations avec les parties prenantes :
</v>
      </c>
      <c r="C33" s="21">
        <f>'3. Questionnaire 5C'!C210</f>
        <v>0</v>
      </c>
      <c r="D33" s="21">
        <f>'3. Questionnaire 5C'!D210</f>
        <v>0</v>
      </c>
      <c r="E33" s="21">
        <f>'3. Questionnaire 5C'!E210</f>
        <v>0</v>
      </c>
      <c r="F33" s="21">
        <f>'3. Questionnaire 5C'!F210</f>
        <v>0</v>
      </c>
    </row>
    <row r="34" spans="1:6" ht="22.5" customHeight="1">
      <c r="A34" s="21" t="str">
        <f>'3. Questionnaire 5C'!A216</f>
        <v>C35</v>
      </c>
      <c r="B34" s="48" t="str">
        <f>'3. Questionnaire 5C'!B216</f>
        <v xml:space="preserve">Relations avec des bailleurs de fonds :
</v>
      </c>
      <c r="C34" s="21">
        <f>'3. Questionnaire 5C'!C216</f>
        <v>0</v>
      </c>
      <c r="D34" s="21">
        <f>'3. Questionnaire 5C'!D216</f>
        <v>0</v>
      </c>
      <c r="E34" s="21">
        <f>'3. Questionnaire 5C'!E216</f>
        <v>0</v>
      </c>
      <c r="F34" s="21">
        <f>'3. Questionnaire 5C'!F216</f>
        <v>0</v>
      </c>
    </row>
    <row r="35" spans="1:6" ht="24.75" customHeight="1">
      <c r="A35" s="21" t="str">
        <f>'3. Questionnaire 5C'!A224</f>
        <v>C36</v>
      </c>
      <c r="B35" s="48" t="str">
        <f>'3. Questionnaire 5C'!B224</f>
        <v xml:space="preserve">Relation avec PROTOS :
</v>
      </c>
      <c r="C35" s="21">
        <f>'3. Questionnaire 5C'!C224</f>
        <v>0</v>
      </c>
      <c r="D35" s="21">
        <f>'3. Questionnaire 5C'!D224</f>
        <v>0</v>
      </c>
      <c r="E35" s="21">
        <f>'3. Questionnaire 5C'!E224</f>
        <v>0</v>
      </c>
      <c r="F35" s="21">
        <f>'3. Questionnaire 5C'!F224</f>
        <v>0</v>
      </c>
    </row>
    <row r="36" spans="1:6">
      <c r="A36" s="16" t="str">
        <f>'3. Questionnaire 5C'!A226</f>
        <v>C4</v>
      </c>
      <c r="B36" s="16" t="str">
        <f>'3. Questionnaire 5C'!B226</f>
        <v>Capacité de s'adapter et de se renouveler</v>
      </c>
      <c r="C36" s="16"/>
      <c r="D36" s="16"/>
      <c r="E36" s="16"/>
      <c r="F36" s="16"/>
    </row>
    <row r="37" spans="1:6" ht="24.75" customHeight="1">
      <c r="A37" s="21" t="str">
        <f>'3. Questionnaire 5C'!A234</f>
        <v>C41</v>
      </c>
      <c r="B37" s="48" t="str">
        <f>'3. Questionnaire 5C'!B234</f>
        <v>Stratégies adaptées :</v>
      </c>
      <c r="C37" s="21">
        <f>'3. Questionnaire 5C'!C234</f>
        <v>0</v>
      </c>
      <c r="D37" s="21">
        <f>'3. Questionnaire 5C'!D234</f>
        <v>0</v>
      </c>
      <c r="E37" s="21">
        <f>'3. Questionnaire 5C'!E234</f>
        <v>0</v>
      </c>
      <c r="F37" s="21">
        <f>'3. Questionnaire 5C'!F234</f>
        <v>0</v>
      </c>
    </row>
    <row r="38" spans="1:6" ht="23.25" customHeight="1">
      <c r="A38" s="21" t="str">
        <f>'3. Questionnaire 5C'!A235</f>
        <v>C42</v>
      </c>
      <c r="B38" s="48" t="str">
        <f>'3. Questionnaire 5C'!B235</f>
        <v>Changement organisationnel</v>
      </c>
      <c r="C38" s="21">
        <f>'3. Questionnaire 5C'!C235</f>
        <v>0</v>
      </c>
      <c r="D38" s="21">
        <f>'3. Questionnaire 5C'!D235</f>
        <v>0</v>
      </c>
      <c r="E38" s="21">
        <f>'3. Questionnaire 5C'!E235</f>
        <v>0</v>
      </c>
      <c r="F38" s="21">
        <f>'3. Questionnaire 5C'!F235</f>
        <v>0</v>
      </c>
    </row>
    <row r="39" spans="1:6" ht="24.75" customHeight="1">
      <c r="A39" s="21" t="str">
        <f>'3. Questionnaire 5C'!A255</f>
        <v>C43</v>
      </c>
      <c r="B39" s="48" t="str">
        <f>'3. Questionnaire 5C'!B255</f>
        <v xml:space="preserve">Culture d'apprentissage :
</v>
      </c>
      <c r="C39" s="21">
        <f>'3. Questionnaire 5C'!C255</f>
        <v>0</v>
      </c>
      <c r="D39" s="21">
        <f>'3. Questionnaire 5C'!D255</f>
        <v>0</v>
      </c>
      <c r="E39" s="21">
        <f>'3. Questionnaire 5C'!E255</f>
        <v>0</v>
      </c>
      <c r="F39" s="21">
        <f>'3. Questionnaire 5C'!F255</f>
        <v>0</v>
      </c>
    </row>
    <row r="40" spans="1:6" ht="26.25" customHeight="1">
      <c r="A40" s="21" t="str">
        <f>'3. Questionnaire 5C'!A264</f>
        <v>C44</v>
      </c>
      <c r="B40" s="48" t="str">
        <f>'3. Questionnaire 5C'!B264</f>
        <v xml:space="preserve">Innovation :
</v>
      </c>
      <c r="C40" s="21">
        <f>'3. Questionnaire 5C'!C264</f>
        <v>0</v>
      </c>
      <c r="D40" s="21">
        <f>'3. Questionnaire 5C'!D264</f>
        <v>0</v>
      </c>
      <c r="E40" s="21">
        <f>'3. Questionnaire 5C'!E264</f>
        <v>0</v>
      </c>
      <c r="F40" s="21">
        <f>'3. Questionnaire 5C'!F264</f>
        <v>0</v>
      </c>
    </row>
    <row r="41" spans="1:6" ht="42.75" customHeight="1">
      <c r="A41" s="21" t="str">
        <f>'3. Questionnaire 5C'!A273</f>
        <v>C45</v>
      </c>
      <c r="B41" s="48" t="str">
        <f>'3. Questionnaire 5C'!B273</f>
        <v xml:space="preserve">Documentation et partage des connaissances et des leçons apprises :
</v>
      </c>
      <c r="C41" s="21">
        <f>'3. Questionnaire 5C'!C273</f>
        <v>0</v>
      </c>
      <c r="D41" s="21">
        <f>'3. Questionnaire 5C'!D273</f>
        <v>0</v>
      </c>
      <c r="E41" s="21">
        <f>'3. Questionnaire 5C'!E273</f>
        <v>0</v>
      </c>
      <c r="F41" s="21">
        <f>'3. Questionnaire 5C'!F273</f>
        <v>0</v>
      </c>
    </row>
    <row r="42" spans="1:6" ht="35.25" customHeight="1">
      <c r="A42" s="21" t="str">
        <f>'3. Questionnaire 5C'!A285</f>
        <v>C46</v>
      </c>
      <c r="B42" s="48" t="str">
        <f>'3. Questionnaire 5C'!B285</f>
        <v>Gestion des difficultés/gestion des risques :</v>
      </c>
      <c r="C42" s="21">
        <f>'3. Questionnaire 5C'!C285</f>
        <v>0</v>
      </c>
      <c r="D42" s="21">
        <f>'3. Questionnaire 5C'!D285</f>
        <v>0</v>
      </c>
      <c r="E42" s="21">
        <f>'3. Questionnaire 5C'!E285</f>
        <v>0</v>
      </c>
      <c r="F42" s="21">
        <f>'3. Questionnaire 5C'!F285</f>
        <v>0</v>
      </c>
    </row>
    <row r="43" spans="1:6" ht="25.5">
      <c r="A43" s="16" t="str">
        <f>'3. Questionnaire 5C'!A287</f>
        <v>C5</v>
      </c>
      <c r="B43" s="43" t="str">
        <f>'3. Questionnaire 5C'!B287</f>
        <v>Capacité d'instaurer la cohérence et diversité et d'encourager la stabilité et l'innovation</v>
      </c>
      <c r="C43" s="16"/>
      <c r="D43" s="16"/>
      <c r="E43" s="16"/>
      <c r="F43" s="16"/>
    </row>
    <row r="44" spans="1:6" ht="27" customHeight="1">
      <c r="A44" s="21" t="str">
        <f>'3. Questionnaire 5C'!A301</f>
        <v>C51</v>
      </c>
      <c r="B44" s="48" t="str">
        <f>'3. Questionnaire 5C'!B301</f>
        <v xml:space="preserve">Maintenir la cohérence stratégique :
</v>
      </c>
      <c r="C44" s="21">
        <f>'3. Questionnaire 5C'!C301</f>
        <v>0</v>
      </c>
      <c r="D44" s="21">
        <f>'3. Questionnaire 5C'!D301</f>
        <v>0</v>
      </c>
      <c r="E44" s="21">
        <f>'3. Questionnaire 5C'!E301</f>
        <v>0</v>
      </c>
      <c r="F44" s="21">
        <f>'3. Questionnaire 5C'!F301</f>
        <v>0</v>
      </c>
    </row>
    <row r="45" spans="1:6" ht="38.25">
      <c r="A45" s="21" t="str">
        <f>'3. Questionnaire 5C'!A313</f>
        <v>C52</v>
      </c>
      <c r="B45" s="48" t="str">
        <f>'3. Questionnaire 5C'!B313</f>
        <v xml:space="preserve">Maintenir la cohérence organisationnelle (uniquement pour les ONG qui ont des antennes) :
</v>
      </c>
      <c r="C45" s="21">
        <f>'3. Questionnaire 5C'!C313</f>
        <v>0</v>
      </c>
      <c r="D45" s="21">
        <f>'3. Questionnaire 5C'!D313</f>
        <v>0</v>
      </c>
      <c r="E45" s="21">
        <f>'3. Questionnaire 5C'!E313</f>
        <v>0</v>
      </c>
      <c r="F45" s="21">
        <f>'3. Questionnaire 5C'!F313</f>
        <v>0</v>
      </c>
    </row>
    <row r="46" spans="1:6" ht="25.5">
      <c r="A46" s="21" t="str">
        <f>'3. Questionnaire 5C'!A320</f>
        <v>C53</v>
      </c>
      <c r="B46" s="48" t="str">
        <f>'3. Questionnaire 5C'!B320</f>
        <v xml:space="preserve">Equilibre entre diversité et cohérence des points de vue :
</v>
      </c>
      <c r="C46" s="21">
        <f>'3. Questionnaire 5C'!C320</f>
        <v>0</v>
      </c>
      <c r="D46" s="21">
        <f>'3. Questionnaire 5C'!D320</f>
        <v>0</v>
      </c>
      <c r="E46" s="21">
        <f>'3. Questionnaire 5C'!E320</f>
        <v>0</v>
      </c>
      <c r="F46" s="21">
        <f>'3. Questionnaire 5C'!F320</f>
        <v>0</v>
      </c>
    </row>
    <row r="47" spans="1:6" ht="25.5">
      <c r="A47" s="21" t="str">
        <f>'3. Questionnaire 5C'!A331</f>
        <v>C54</v>
      </c>
      <c r="B47" s="48" t="str">
        <f>'3. Questionnaire 5C'!B331</f>
        <v xml:space="preserve">Cohérence dans la gestion et les systèmes financiers :
</v>
      </c>
      <c r="C47" s="21">
        <f>'3. Questionnaire 5C'!C331</f>
        <v>0</v>
      </c>
      <c r="D47" s="21">
        <f>'3. Questionnaire 5C'!D331</f>
        <v>0</v>
      </c>
      <c r="E47" s="21">
        <f>'3. Questionnaire 5C'!E331</f>
        <v>0</v>
      </c>
      <c r="F47" s="21">
        <f>'3. Questionnaire 5C'!F331</f>
        <v>0</v>
      </c>
    </row>
    <row r="48" spans="1:6" ht="36.75" customHeight="1">
      <c r="A48" s="21" t="str">
        <f>'3. Questionnaire 5C'!A343</f>
        <v>C55</v>
      </c>
      <c r="B48" s="48" t="str">
        <f>'3. Questionnaire 5C'!B343</f>
        <v xml:space="preserve">Gouvernance :
</v>
      </c>
      <c r="C48" s="21">
        <f>'3. Questionnaire 5C'!C343</f>
        <v>0</v>
      </c>
      <c r="D48" s="21">
        <f>'3. Questionnaire 5C'!D343</f>
        <v>0</v>
      </c>
      <c r="E48" s="21">
        <f>'3. Questionnaire 5C'!E343</f>
        <v>0</v>
      </c>
      <c r="F48" s="21">
        <f>'3. Questionnaire 5C'!F343</f>
        <v>0</v>
      </c>
    </row>
    <row r="49" spans="2:6">
      <c r="C49" s="20"/>
    </row>
    <row r="50" spans="2:6">
      <c r="B50" s="20"/>
      <c r="C50" s="20"/>
    </row>
    <row r="51" spans="2:6">
      <c r="B51" s="20"/>
      <c r="C51" t="s">
        <v>410</v>
      </c>
      <c r="D51" t="s">
        <v>75</v>
      </c>
      <c r="E51" t="s">
        <v>433</v>
      </c>
    </row>
    <row r="52" spans="2:6">
      <c r="B52" t="s">
        <v>637</v>
      </c>
      <c r="C52">
        <f>SUM(C17:C21)</f>
        <v>0</v>
      </c>
      <c r="D52">
        <f>SUM(D17:D21)</f>
        <v>0</v>
      </c>
      <c r="E52">
        <f>SUM(E17:E21)</f>
        <v>0</v>
      </c>
      <c r="F52">
        <f>SUM(F17:F21)</f>
        <v>0</v>
      </c>
    </row>
    <row r="53" spans="2:6">
      <c r="B53" t="s">
        <v>638</v>
      </c>
      <c r="C53" s="20">
        <f>SUM(C23:C28)</f>
        <v>0</v>
      </c>
      <c r="D53" s="20">
        <f>SUM(D23:D28)</f>
        <v>0</v>
      </c>
      <c r="E53" s="20">
        <f>SUM(E23:E28)</f>
        <v>0</v>
      </c>
      <c r="F53" s="20">
        <f>SUM(F23:F28)</f>
        <v>0</v>
      </c>
    </row>
    <row r="54" spans="2:6">
      <c r="B54" t="s">
        <v>639</v>
      </c>
      <c r="C54" s="20">
        <f>SUM(C30:C35)</f>
        <v>0</v>
      </c>
      <c r="D54">
        <f>SUM(D19:D23)</f>
        <v>0</v>
      </c>
      <c r="E54" s="20">
        <f>SUM(E30:E35)</f>
        <v>0</v>
      </c>
      <c r="F54" s="20">
        <f>SUM(F30:F35)</f>
        <v>0</v>
      </c>
    </row>
    <row r="55" spans="2:6">
      <c r="B55" t="s">
        <v>640</v>
      </c>
      <c r="C55" s="20">
        <f>SUM(C37:C42)</f>
        <v>0</v>
      </c>
      <c r="D55" s="20">
        <f>SUM(D37:D42)</f>
        <v>0</v>
      </c>
      <c r="E55">
        <f>SUM(E20:E24)</f>
        <v>0</v>
      </c>
      <c r="F55" s="20">
        <f>SUM(F37:F42)</f>
        <v>0</v>
      </c>
    </row>
    <row r="56" spans="2:6">
      <c r="B56" t="s">
        <v>641</v>
      </c>
      <c r="C56" s="20">
        <f>SUM(C44:C48)</f>
        <v>0</v>
      </c>
      <c r="D56" s="20">
        <f>SUM(D44:D48)</f>
        <v>0</v>
      </c>
      <c r="E56" s="20">
        <f>SUM(E44:E48)</f>
        <v>0</v>
      </c>
      <c r="F56" s="20">
        <f>SUM(F44:F48)</f>
        <v>0</v>
      </c>
    </row>
    <row r="57" spans="2:6">
      <c r="C57" s="20"/>
      <c r="D57" s="20"/>
      <c r="E57" s="20"/>
      <c r="F57" s="20"/>
    </row>
    <row r="58" spans="2:6">
      <c r="B58" s="20"/>
      <c r="C58" s="20"/>
    </row>
    <row r="59" spans="2:6">
      <c r="B59" s="20"/>
      <c r="C59" s="20"/>
    </row>
    <row r="60" spans="2:6">
      <c r="B60" s="20"/>
      <c r="C60" s="20"/>
    </row>
    <row r="61" spans="2:6">
      <c r="B61" s="20"/>
      <c r="C61" s="20"/>
    </row>
    <row r="62" spans="2:6">
      <c r="B62" s="20"/>
      <c r="C62" s="20"/>
    </row>
    <row r="63" spans="2:6">
      <c r="C63" s="20"/>
    </row>
    <row r="80" spans="2:2">
      <c r="B80" t="s">
        <v>86</v>
      </c>
    </row>
    <row r="81" spans="2:2">
      <c r="B81" t="s">
        <v>87</v>
      </c>
    </row>
  </sheetData>
  <customSheetViews>
    <customSheetView guid="{5C5F62F6-A3C1-4FF6-BCC0-EF3B2DAACA34}" fitToPage="1" topLeftCell="A19">
      <selection activeCell="B20" sqref="B20"/>
      <rowBreaks count="1" manualBreakCount="1">
        <brk id="49" max="16383" man="1"/>
      </rowBreaks>
      <pageMargins left="0.70866141732283472" right="0.70866141732283472" top="0.74803149606299213" bottom="0.74803149606299213" header="0.31496062992125984" footer="0.31496062992125984"/>
      <pageSetup scale="88" fitToHeight="2" orientation="portrait" r:id="rId1"/>
    </customSheetView>
    <customSheetView guid="{0C5F7070-708F-469B-B54D-BA56E19F198B}" fitToPage="1" topLeftCell="A25">
      <selection activeCell="K45" sqref="K45"/>
      <rowBreaks count="1" manualBreakCount="1">
        <brk id="49" max="16383" man="1"/>
      </rowBreaks>
      <pageMargins left="0.70866141732283472" right="0.70866141732283472" top="0.74803149606299213" bottom="0.74803149606299213" header="0.31496062992125984" footer="0.31496062992125984"/>
      <pageSetup scale="88" fitToHeight="2" orientation="portrait" r:id="rId2"/>
    </customSheetView>
  </customSheetViews>
  <hyperlinks>
    <hyperlink ref="A16" location="Geheel!I5" display="Geheel!I5"/>
  </hyperlinks>
  <pageMargins left="0.70866141732283472" right="0.70866141732283472" top="0.74803149606299213" bottom="0.74803149606299213" header="0.31496062992125984" footer="0.31496062992125984"/>
  <pageSetup scale="88" fitToHeight="2" orientation="portrait" r:id="rId3"/>
  <rowBreaks count="1" manualBreakCount="1">
    <brk id="49"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1. Profil</vt:lpstr>
      <vt:lpstr>2. Info fin</vt:lpstr>
      <vt:lpstr>3. Questionnaire 5C</vt:lpstr>
      <vt:lpstr>4. Résumé 5C</vt:lpstr>
      <vt:lpstr>'3. Questionnaire 5C'!Afdruktitels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Heyde</dc:creator>
  <cp:lastModifiedBy>huubp</cp:lastModifiedBy>
  <cp:lastPrinted>2013-01-21T10:55:44Z</cp:lastPrinted>
  <dcterms:created xsi:type="dcterms:W3CDTF">2012-11-13T12:03:51Z</dcterms:created>
  <dcterms:modified xsi:type="dcterms:W3CDTF">2013-02-07T07:56:00Z</dcterms:modified>
</cp:coreProperties>
</file>